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00.137\pto\ТЕКУЩИЙ РЕМОНТ\ТЕКУЩИЙ РЕМОНТ 2018\САЙТ 2018\план\"/>
    </mc:Choice>
  </mc:AlternateContent>
  <bookViews>
    <workbookView xWindow="0" yWindow="0" windowWidth="20520" windowHeight="775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9" i="1" l="1"/>
  <c r="D93" i="1"/>
  <c r="D94" i="1" s="1"/>
  <c r="D91" i="1"/>
  <c r="D81" i="1"/>
  <c r="D66" i="1"/>
  <c r="D47" i="1"/>
  <c r="D7" i="1" s="1"/>
  <c r="D95" i="1" l="1"/>
</calcChain>
</file>

<file path=xl/sharedStrings.xml><?xml version="1.0" encoding="utf-8"?>
<sst xmlns="http://schemas.openxmlformats.org/spreadsheetml/2006/main" count="179" uniqueCount="105">
  <si>
    <t>Сводная программа (план) текущего ремонта дома № 11 по пр. Ветеранов,  на 2018 год</t>
  </si>
  <si>
    <t>Код</t>
  </si>
  <si>
    <t>Наименование работ</t>
  </si>
  <si>
    <t>ед.изм.</t>
  </si>
  <si>
    <t>Всего</t>
  </si>
  <si>
    <t>I.</t>
  </si>
  <si>
    <t>ОБЩЕСТРОИТЕЛЬНЫЕ РАБОТЫ</t>
  </si>
  <si>
    <t>т.руб.</t>
  </si>
  <si>
    <t>Ремонт кровли (А.П.)</t>
  </si>
  <si>
    <t>домов</t>
  </si>
  <si>
    <t>в том числе,</t>
  </si>
  <si>
    <t>т.кв.м</t>
  </si>
  <si>
    <t>1,1</t>
  </si>
  <si>
    <t>жесткой</t>
  </si>
  <si>
    <t>1,2</t>
  </si>
  <si>
    <t>мягкой</t>
  </si>
  <si>
    <t>1,3</t>
  </si>
  <si>
    <t>Усиление элементов деревянной стропильной системы</t>
  </si>
  <si>
    <t>2.</t>
  </si>
  <si>
    <t>Нормализация температурно-влажностного режима чердачных помещений всего,                в том числе:</t>
  </si>
  <si>
    <t>к-во домов</t>
  </si>
  <si>
    <t>2.1.</t>
  </si>
  <si>
    <t>Утепление (засыпка) чердачного перекрытия</t>
  </si>
  <si>
    <t>куб.м</t>
  </si>
  <si>
    <t>2.2.</t>
  </si>
  <si>
    <t xml:space="preserve">Дополнительная теплоизоляция верхней разводки системы </t>
  </si>
  <si>
    <t>п.м</t>
  </si>
  <si>
    <t>отопления (по всей разводке)</t>
  </si>
  <si>
    <t>2.3.</t>
  </si>
  <si>
    <t>Покрытие фасонных частей верхней разводки теплоизоляционной</t>
  </si>
  <si>
    <t xml:space="preserve">краской </t>
  </si>
  <si>
    <t>2.4.</t>
  </si>
  <si>
    <t>Ремонт и замена слуховых окон</t>
  </si>
  <si>
    <t>шт.</t>
  </si>
  <si>
    <t>2.5.</t>
  </si>
  <si>
    <t>Прочие работы (ремонт вентиляционных и дымоходных каналов и т.д.)</t>
  </si>
  <si>
    <t xml:space="preserve">Герметизация стыков </t>
  </si>
  <si>
    <t>т.п.м</t>
  </si>
  <si>
    <t>стеновых панелей</t>
  </si>
  <si>
    <t>Ремонт и окраска фасадов</t>
  </si>
  <si>
    <t>Косметический ремонт (А.П.)</t>
  </si>
  <si>
    <t xml:space="preserve"> лестничных клеток</t>
  </si>
  <si>
    <t>л/кл</t>
  </si>
  <si>
    <t>Восстановление отделки стен, потолков</t>
  </si>
  <si>
    <t>технических помещений</t>
  </si>
  <si>
    <t>Замена водосточных</t>
  </si>
  <si>
    <t>труб</t>
  </si>
  <si>
    <t>Замена водосточных труб на</t>
  </si>
  <si>
    <t>антивандальные</t>
  </si>
  <si>
    <t xml:space="preserve">Ремонт отмосток </t>
  </si>
  <si>
    <t>Замена  и восстановление</t>
  </si>
  <si>
    <t>дверных заполнений</t>
  </si>
  <si>
    <t>Установка металлических дверей, решеток</t>
  </si>
  <si>
    <t>Ремонт и замена оконных</t>
  </si>
  <si>
    <t>заполнений</t>
  </si>
  <si>
    <t xml:space="preserve">Ремонт, замена и восстановление отдельных </t>
  </si>
  <si>
    <t>участков полов МОП</t>
  </si>
  <si>
    <t>т.руб</t>
  </si>
  <si>
    <t>Ремонт балконов, лестниц, козырьков над входами</t>
  </si>
  <si>
    <t>в подъезды, подвалы, над балконами верхних этажей</t>
  </si>
  <si>
    <t>Ремонт мусоропроводов (шиберов, стволов, клапанов)</t>
  </si>
  <si>
    <t>всего</t>
  </si>
  <si>
    <t xml:space="preserve">Ремонт печей </t>
  </si>
  <si>
    <t>Устранение местных деформаций, усиление восстановление поврежденных участков фундаментов</t>
  </si>
  <si>
    <t>Ремонт приямков, входов в подвалы</t>
  </si>
  <si>
    <t>Ремонт и замена дефлекторов, оголовков труб</t>
  </si>
  <si>
    <t>Замена и восстановление работоспособности  внутридомовой системы вентиляции</t>
  </si>
  <si>
    <t>Ремонт и восстановление разрушенных участков тротуаров,проездов, дорожек</t>
  </si>
  <si>
    <t>II.</t>
  </si>
  <si>
    <t>САНИТАРНО-ТЕХНИЧЕСКИЕ РАБОТЫ</t>
  </si>
  <si>
    <t>22</t>
  </si>
  <si>
    <t>Ремонт трубопроводов, всего,</t>
  </si>
  <si>
    <t>в том числе:</t>
  </si>
  <si>
    <t>22,1</t>
  </si>
  <si>
    <t>ГВС</t>
  </si>
  <si>
    <t>т.п.м.</t>
  </si>
  <si>
    <t>22,2</t>
  </si>
  <si>
    <t>ХВС</t>
  </si>
  <si>
    <t>22,3</t>
  </si>
  <si>
    <t>теплоснабжения</t>
  </si>
  <si>
    <t>22,4</t>
  </si>
  <si>
    <t xml:space="preserve">систем канализации </t>
  </si>
  <si>
    <t>23</t>
  </si>
  <si>
    <t>Замена отопительных приборов</t>
  </si>
  <si>
    <t>24</t>
  </si>
  <si>
    <t xml:space="preserve">Замена и ремонт эапорной арматуры </t>
  </si>
  <si>
    <t>систем Ц/О, ГВС, ХВС</t>
  </si>
  <si>
    <t>III.</t>
  </si>
  <si>
    <t>ЭЛЕКТРОМОНТАЖНЫЕ РАБОТЫ</t>
  </si>
  <si>
    <t xml:space="preserve">Замена и ремонт  </t>
  </si>
  <si>
    <t>эл.проводки</t>
  </si>
  <si>
    <t>Замена и ремонт аппаратов защиты,</t>
  </si>
  <si>
    <t>замена установочной арматуры</t>
  </si>
  <si>
    <t>Ремонт ГРЩ ВУ, ВРУ, ЭЩ и т.д.</t>
  </si>
  <si>
    <t>IV.</t>
  </si>
  <si>
    <t>РАБОТЫ ВЫПОЛНЯЕМЫЕ СПЕЦИАЛИЗИРОВАННЫМИ ОРГАНИЗАЦИЯМИ</t>
  </si>
  <si>
    <t>Антисептирование деревянной стропильной системы</t>
  </si>
  <si>
    <t>Антиперирование деревянной стропильной системы</t>
  </si>
  <si>
    <t>Аварийно-восстановительные работы (не менее 10%)</t>
  </si>
  <si>
    <t>ИТОГО ПО ТЕКУЩЕМУ РЕМОНТУ:</t>
  </si>
  <si>
    <t>план (начисление) 2017</t>
  </si>
  <si>
    <t>АВР</t>
  </si>
  <si>
    <t>остаток, перебор</t>
  </si>
  <si>
    <t>план (начисление) 2016</t>
  </si>
  <si>
    <t>Выполнение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</si>
</sst>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0.000"/>
  </numFmts>
  <fonts count="25" x14ac:knownFonts="1">
    <font>
      <sz val="11"/>
      <color theme="1"/>
      <name val="Calibri"/>
      <family val="2"/>
      <charset val="204"/>
      <scheme val="minor"/>
    </font>
    <font>
      <sz val="10"/>
      <name val="Times New Roman Cyr"/>
      <family val="1"/>
      <charset val="204"/>
    </font>
    <font>
      <sz val="14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22"/>
      <name val="Times New Roman Cyr"/>
      <family val="1"/>
      <charset val="204"/>
    </font>
    <font>
      <sz val="16"/>
      <name val="Times New Roman Cyr"/>
      <family val="1"/>
      <charset val="204"/>
    </font>
    <font>
      <b/>
      <sz val="20"/>
      <name val="Times New Roman Cyr"/>
      <family val="1"/>
      <charset val="204"/>
    </font>
    <font>
      <b/>
      <sz val="18"/>
      <name val="Times New Roman Cyr"/>
      <family val="1"/>
      <charset val="204"/>
    </font>
    <font>
      <b/>
      <sz val="16"/>
      <name val="Times New Roman Cyr"/>
      <charset val="204"/>
    </font>
    <font>
      <b/>
      <sz val="22"/>
      <name val="Times New Roman Cyr"/>
      <charset val="204"/>
    </font>
    <font>
      <sz val="15"/>
      <name val="Times New Roman Cyr"/>
      <family val="1"/>
      <charset val="204"/>
    </font>
    <font>
      <sz val="18"/>
      <name val="Times New Roman"/>
      <family val="1"/>
      <charset val="204"/>
    </font>
    <font>
      <sz val="18"/>
      <name val="Times New Roman Cyr"/>
      <family val="1"/>
      <charset val="204"/>
    </font>
    <font>
      <sz val="12"/>
      <name val="Times New Roman Cyr"/>
      <family val="1"/>
      <charset val="204"/>
    </font>
    <font>
      <sz val="18"/>
      <name val="Times New Roman Cyr"/>
      <charset val="204"/>
    </font>
    <font>
      <sz val="10"/>
      <name val="Times New Roman Cyr"/>
      <charset val="204"/>
    </font>
    <font>
      <sz val="22"/>
      <name val="Times New Roman Cyr"/>
      <charset val="204"/>
    </font>
    <font>
      <b/>
      <sz val="20"/>
      <name val="Times New Roman Cyr"/>
      <charset val="204"/>
    </font>
    <font>
      <b/>
      <sz val="18"/>
      <name val="Times New Roman Cyr"/>
      <charset val="204"/>
    </font>
    <font>
      <b/>
      <sz val="10"/>
      <name val="Times New Roman Cyr"/>
      <charset val="204"/>
    </font>
    <font>
      <b/>
      <sz val="14"/>
      <name val="Times New Roman"/>
      <family val="1"/>
      <charset val="204"/>
    </font>
    <font>
      <b/>
      <sz val="12"/>
      <name val="Times New Roman Cyr"/>
      <family val="1"/>
      <charset val="204"/>
    </font>
    <font>
      <sz val="14"/>
      <name val="Times New Roman"/>
      <family val="1"/>
      <charset val="204"/>
    </font>
    <font>
      <sz val="8"/>
      <name val="Times New Roman Cyr"/>
      <family val="1"/>
      <charset val="204"/>
    </font>
    <font>
      <b/>
      <sz val="8"/>
      <name val="Times New Roman Cyr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38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 style="medium">
        <color indexed="8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8"/>
      </right>
      <top style="double">
        <color indexed="64"/>
      </top>
      <bottom style="double">
        <color indexed="64"/>
      </bottom>
      <diagonal/>
    </border>
    <border>
      <left style="medium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56">
    <xf numFmtId="0" fontId="0" fillId="0" borderId="0" xfId="0"/>
    <xf numFmtId="0" fontId="1" fillId="0" borderId="0" xfId="0" applyFont="1"/>
    <xf numFmtId="0" fontId="2" fillId="0" borderId="0" xfId="0" applyFont="1" applyAlignment="1">
      <alignment wrapText="1"/>
    </xf>
    <xf numFmtId="0" fontId="3" fillId="0" borderId="0" xfId="0" applyFont="1"/>
    <xf numFmtId="0" fontId="5" fillId="0" borderId="0" xfId="0" applyFont="1"/>
    <xf numFmtId="0" fontId="6" fillId="0" borderId="0" xfId="0" applyFont="1" applyBorder="1" applyAlignment="1">
      <alignment horizontal="center"/>
    </xf>
    <xf numFmtId="49" fontId="8" fillId="0" borderId="1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left" wrapText="1"/>
    </xf>
    <xf numFmtId="0" fontId="11" fillId="3" borderId="5" xfId="0" applyFont="1" applyFill="1" applyBorder="1" applyAlignment="1">
      <alignment horizontal="left" wrapText="1"/>
    </xf>
    <xf numFmtId="0" fontId="12" fillId="3" borderId="5" xfId="0" applyFont="1" applyFill="1" applyBorder="1" applyAlignment="1">
      <alignment horizontal="left" wrapText="1"/>
    </xf>
    <xf numFmtId="166" fontId="7" fillId="3" borderId="6" xfId="0" applyNumberFormat="1" applyFont="1" applyFill="1" applyBorder="1" applyAlignment="1">
      <alignment horizontal="center" vertical="center" wrapText="1"/>
    </xf>
    <xf numFmtId="0" fontId="12" fillId="0" borderId="7" xfId="0" applyFont="1" applyBorder="1" applyAlignment="1">
      <alignment horizontal="left" wrapText="1"/>
    </xf>
    <xf numFmtId="0" fontId="11" fillId="0" borderId="8" xfId="0" applyFont="1" applyFill="1" applyBorder="1" applyAlignment="1">
      <alignment horizontal="left" wrapText="1"/>
    </xf>
    <xf numFmtId="0" fontId="14" fillId="0" borderId="8" xfId="0" applyFont="1" applyFill="1" applyBorder="1" applyAlignment="1">
      <alignment horizontal="center" vertical="center" wrapText="1"/>
    </xf>
    <xf numFmtId="166" fontId="14" fillId="0" borderId="9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left" wrapText="1"/>
    </xf>
    <xf numFmtId="0" fontId="11" fillId="0" borderId="11" xfId="0" applyFont="1" applyFill="1" applyBorder="1" applyAlignment="1">
      <alignment horizontal="left" wrapText="1"/>
    </xf>
    <xf numFmtId="0" fontId="14" fillId="0" borderId="11" xfId="0" applyFont="1" applyFill="1" applyBorder="1" applyAlignment="1">
      <alignment horizontal="center" vertical="center" wrapText="1"/>
    </xf>
    <xf numFmtId="166" fontId="14" fillId="0" borderId="12" xfId="0" applyNumberFormat="1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left" wrapText="1"/>
    </xf>
    <xf numFmtId="0" fontId="12" fillId="0" borderId="14" xfId="0" applyFont="1" applyFill="1" applyBorder="1" applyAlignment="1">
      <alignment horizontal="left" wrapText="1"/>
    </xf>
    <xf numFmtId="0" fontId="14" fillId="0" borderId="14" xfId="0" applyFont="1" applyFill="1" applyBorder="1" applyAlignment="1">
      <alignment horizontal="center" vertical="center" wrapText="1"/>
    </xf>
    <xf numFmtId="166" fontId="14" fillId="0" borderId="15" xfId="0" applyNumberFormat="1" applyFont="1" applyFill="1" applyBorder="1" applyAlignment="1">
      <alignment horizontal="center" vertical="center" wrapText="1"/>
    </xf>
    <xf numFmtId="49" fontId="12" fillId="0" borderId="16" xfId="0" applyNumberFormat="1" applyFont="1" applyBorder="1" applyAlignment="1">
      <alignment horizontal="left" wrapText="1"/>
    </xf>
    <xf numFmtId="0" fontId="12" fillId="0" borderId="17" xfId="0" applyFont="1" applyFill="1" applyBorder="1" applyAlignment="1">
      <alignment horizontal="left" wrapText="1"/>
    </xf>
    <xf numFmtId="0" fontId="14" fillId="0" borderId="17" xfId="0" applyFont="1" applyFill="1" applyBorder="1" applyAlignment="1">
      <alignment horizontal="center" vertical="center" wrapText="1"/>
    </xf>
    <xf numFmtId="166" fontId="14" fillId="0" borderId="18" xfId="0" applyNumberFormat="1" applyFont="1" applyFill="1" applyBorder="1" applyAlignment="1">
      <alignment horizontal="center" vertical="center" wrapText="1"/>
    </xf>
    <xf numFmtId="49" fontId="12" fillId="0" borderId="19" xfId="0" applyNumberFormat="1" applyFont="1" applyBorder="1" applyAlignment="1">
      <alignment horizontal="left" wrapText="1"/>
    </xf>
    <xf numFmtId="166" fontId="14" fillId="0" borderId="20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Border="1" applyAlignment="1">
      <alignment horizontal="left" wrapText="1"/>
    </xf>
    <xf numFmtId="0" fontId="12" fillId="0" borderId="8" xfId="0" applyFont="1" applyFill="1" applyBorder="1" applyAlignment="1">
      <alignment horizontal="left" wrapText="1"/>
    </xf>
    <xf numFmtId="49" fontId="12" fillId="0" borderId="22" xfId="0" applyNumberFormat="1" applyFont="1" applyBorder="1" applyAlignment="1">
      <alignment horizontal="left" wrapText="1"/>
    </xf>
    <xf numFmtId="0" fontId="12" fillId="0" borderId="23" xfId="0" applyFont="1" applyFill="1" applyBorder="1" applyAlignment="1">
      <alignment horizontal="left" wrapText="1"/>
    </xf>
    <xf numFmtId="0" fontId="14" fillId="0" borderId="23" xfId="0" applyFont="1" applyFill="1" applyBorder="1" applyAlignment="1">
      <alignment horizontal="center" vertical="center" wrapText="1"/>
    </xf>
    <xf numFmtId="166" fontId="14" fillId="0" borderId="24" xfId="0" applyNumberFormat="1" applyFont="1" applyFill="1" applyBorder="1" applyAlignment="1">
      <alignment horizontal="center" vertical="center" wrapText="1"/>
    </xf>
    <xf numFmtId="1" fontId="12" fillId="0" borderId="16" xfId="0" applyNumberFormat="1" applyFont="1" applyBorder="1" applyAlignment="1">
      <alignment horizontal="left" wrapText="1"/>
    </xf>
    <xf numFmtId="1" fontId="12" fillId="0" borderId="25" xfId="0" applyNumberFormat="1" applyFont="1" applyFill="1" applyBorder="1" applyAlignment="1">
      <alignment horizontal="left" vertical="top" wrapText="1"/>
    </xf>
    <xf numFmtId="1" fontId="14" fillId="0" borderId="17" xfId="0" applyNumberFormat="1" applyFont="1" applyFill="1" applyBorder="1" applyAlignment="1">
      <alignment horizontal="center" vertical="center" wrapText="1"/>
    </xf>
    <xf numFmtId="1" fontId="14" fillId="0" borderId="18" xfId="0" applyNumberFormat="1" applyFont="1" applyFill="1" applyBorder="1" applyAlignment="1">
      <alignment horizontal="center" vertical="center" wrapText="1"/>
    </xf>
    <xf numFmtId="1" fontId="1" fillId="0" borderId="0" xfId="0" applyNumberFormat="1" applyFont="1"/>
    <xf numFmtId="0" fontId="12" fillId="0" borderId="19" xfId="0" applyFont="1" applyBorder="1" applyAlignment="1">
      <alignment horizontal="left" wrapText="1"/>
    </xf>
    <xf numFmtId="1" fontId="12" fillId="0" borderId="26" xfId="0" applyNumberFormat="1" applyFont="1" applyFill="1" applyBorder="1" applyAlignment="1">
      <alignment horizontal="left" vertical="top" wrapText="1"/>
    </xf>
    <xf numFmtId="166" fontId="14" fillId="2" borderId="20" xfId="0" applyNumberFormat="1" applyFont="1" applyFill="1" applyBorder="1" applyAlignment="1">
      <alignment horizontal="center" vertical="center" wrapText="1"/>
    </xf>
    <xf numFmtId="166" fontId="12" fillId="0" borderId="16" xfId="0" applyNumberFormat="1" applyFont="1" applyBorder="1" applyAlignment="1">
      <alignment horizontal="left" wrapText="1"/>
    </xf>
    <xf numFmtId="166" fontId="12" fillId="0" borderId="17" xfId="0" applyNumberFormat="1" applyFont="1" applyFill="1" applyBorder="1" applyAlignment="1">
      <alignment horizontal="left" wrapText="1"/>
    </xf>
    <xf numFmtId="166" fontId="14" fillId="0" borderId="17" xfId="0" applyNumberFormat="1" applyFont="1" applyFill="1" applyBorder="1" applyAlignment="1">
      <alignment horizontal="center" vertical="center" wrapText="1"/>
    </xf>
    <xf numFmtId="166" fontId="14" fillId="2" borderId="18" xfId="0" applyNumberFormat="1" applyFont="1" applyFill="1" applyBorder="1" applyAlignment="1">
      <alignment horizontal="center" vertical="center" wrapText="1"/>
    </xf>
    <xf numFmtId="166" fontId="1" fillId="0" borderId="0" xfId="0" applyNumberFormat="1" applyFont="1"/>
    <xf numFmtId="0" fontId="12" fillId="0" borderId="16" xfId="0" applyNumberFormat="1" applyFont="1" applyBorder="1" applyAlignment="1">
      <alignment horizontal="left" wrapText="1"/>
    </xf>
    <xf numFmtId="0" fontId="12" fillId="0" borderId="17" xfId="0" applyNumberFormat="1" applyFont="1" applyFill="1" applyBorder="1" applyAlignment="1">
      <alignment horizontal="left" wrapText="1"/>
    </xf>
    <xf numFmtId="0" fontId="14" fillId="0" borderId="17" xfId="0" applyNumberFormat="1" applyFont="1" applyFill="1" applyBorder="1" applyAlignment="1">
      <alignment horizontal="center" vertical="center" wrapText="1"/>
    </xf>
    <xf numFmtId="0" fontId="14" fillId="0" borderId="18" xfId="0" applyNumberFormat="1" applyFont="1" applyFill="1" applyBorder="1" applyAlignment="1">
      <alignment horizontal="center" vertical="center" wrapText="1"/>
    </xf>
    <xf numFmtId="0" fontId="1" fillId="0" borderId="0" xfId="0" applyNumberFormat="1" applyFont="1"/>
    <xf numFmtId="0" fontId="12" fillId="0" borderId="16" xfId="0" applyFont="1" applyBorder="1" applyAlignment="1">
      <alignment horizontal="left" wrapText="1"/>
    </xf>
    <xf numFmtId="1" fontId="12" fillId="0" borderId="17" xfId="0" applyNumberFormat="1" applyFont="1" applyFill="1" applyBorder="1" applyAlignment="1">
      <alignment horizontal="left" wrapText="1"/>
    </xf>
    <xf numFmtId="0" fontId="12" fillId="0" borderId="22" xfId="0" applyFont="1" applyBorder="1" applyAlignment="1">
      <alignment horizontal="left" wrapText="1"/>
    </xf>
    <xf numFmtId="0" fontId="14" fillId="0" borderId="16" xfId="0" applyFont="1" applyBorder="1" applyAlignment="1">
      <alignment horizontal="left" wrapText="1"/>
    </xf>
    <xf numFmtId="0" fontId="14" fillId="0" borderId="17" xfId="0" applyFont="1" applyFill="1" applyBorder="1" applyAlignment="1">
      <alignment horizontal="left" wrapText="1"/>
    </xf>
    <xf numFmtId="0" fontId="15" fillId="0" borderId="0" xfId="0" applyFont="1"/>
    <xf numFmtId="1" fontId="14" fillId="0" borderId="27" xfId="0" applyNumberFormat="1" applyFont="1" applyBorder="1" applyAlignment="1">
      <alignment horizontal="left" wrapText="1"/>
    </xf>
    <xf numFmtId="1" fontId="14" fillId="0" borderId="11" xfId="0" applyNumberFormat="1" applyFont="1" applyFill="1" applyBorder="1" applyAlignment="1">
      <alignment horizontal="left" wrapText="1"/>
    </xf>
    <xf numFmtId="1" fontId="14" fillId="0" borderId="11" xfId="0" applyNumberFormat="1" applyFont="1" applyFill="1" applyBorder="1" applyAlignment="1">
      <alignment horizontal="center" vertical="center" wrapText="1"/>
    </xf>
    <xf numFmtId="1" fontId="14" fillId="0" borderId="12" xfId="0" applyNumberFormat="1" applyFont="1" applyFill="1" applyBorder="1" applyAlignment="1">
      <alignment horizontal="center" vertical="center" wrapText="1"/>
    </xf>
    <xf numFmtId="1" fontId="16" fillId="0" borderId="0" xfId="0" applyNumberFormat="1" applyFont="1"/>
    <xf numFmtId="1" fontId="15" fillId="0" borderId="0" xfId="0" applyNumberFormat="1" applyFont="1"/>
    <xf numFmtId="0" fontId="14" fillId="0" borderId="19" xfId="0" applyFont="1" applyBorder="1" applyAlignment="1">
      <alignment horizontal="left" wrapText="1"/>
    </xf>
    <xf numFmtId="0" fontId="14" fillId="0" borderId="14" xfId="0" applyFont="1" applyFill="1" applyBorder="1" applyAlignment="1">
      <alignment horizontal="left" wrapText="1"/>
    </xf>
    <xf numFmtId="0" fontId="12" fillId="0" borderId="17" xfId="0" applyFont="1" applyFill="1" applyBorder="1" applyAlignment="1">
      <alignment horizontal="left" vertical="top" wrapText="1"/>
    </xf>
    <xf numFmtId="0" fontId="14" fillId="0" borderId="0" xfId="0" applyFont="1"/>
    <xf numFmtId="1" fontId="17" fillId="0" borderId="16" xfId="0" applyNumberFormat="1" applyFont="1" applyBorder="1" applyAlignment="1">
      <alignment horizontal="left" wrapText="1"/>
    </xf>
    <xf numFmtId="1" fontId="17" fillId="0" borderId="17" xfId="0" applyNumberFormat="1" applyFont="1" applyFill="1" applyBorder="1" applyAlignment="1">
      <alignment horizontal="left" wrapText="1"/>
    </xf>
    <xf numFmtId="1" fontId="17" fillId="0" borderId="17" xfId="0" applyNumberFormat="1" applyFont="1" applyFill="1" applyBorder="1" applyAlignment="1">
      <alignment horizontal="center" vertical="center" wrapText="1"/>
    </xf>
    <xf numFmtId="1" fontId="17" fillId="0" borderId="0" xfId="0" applyNumberFormat="1" applyFont="1"/>
    <xf numFmtId="0" fontId="17" fillId="0" borderId="19" xfId="0" applyFont="1" applyBorder="1" applyAlignment="1">
      <alignment horizontal="left" wrapText="1"/>
    </xf>
    <xf numFmtId="0" fontId="17" fillId="0" borderId="14" xfId="0" applyFont="1" applyFill="1" applyBorder="1" applyAlignment="1">
      <alignment horizontal="left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0" xfId="0" applyFont="1"/>
    <xf numFmtId="0" fontId="7" fillId="0" borderId="16" xfId="0" applyFont="1" applyBorder="1" applyAlignment="1">
      <alignment horizontal="left" wrapText="1"/>
    </xf>
    <xf numFmtId="1" fontId="18" fillId="0" borderId="16" xfId="0" applyNumberFormat="1" applyFont="1" applyBorder="1" applyAlignment="1">
      <alignment horizontal="left" wrapText="1"/>
    </xf>
    <xf numFmtId="1" fontId="18" fillId="0" borderId="17" xfId="0" applyNumberFormat="1" applyFont="1" applyFill="1" applyBorder="1" applyAlignment="1">
      <alignment horizontal="left" wrapText="1"/>
    </xf>
    <xf numFmtId="1" fontId="18" fillId="0" borderId="17" xfId="0" applyNumberFormat="1" applyFont="1" applyFill="1" applyBorder="1" applyAlignment="1">
      <alignment horizontal="center" vertical="center" wrapText="1"/>
    </xf>
    <xf numFmtId="1" fontId="18" fillId="0" borderId="18" xfId="0" applyNumberFormat="1" applyFont="1" applyFill="1" applyBorder="1" applyAlignment="1">
      <alignment horizontal="center" vertical="center" wrapText="1"/>
    </xf>
    <xf numFmtId="1" fontId="19" fillId="0" borderId="0" xfId="0" applyNumberFormat="1" applyFont="1"/>
    <xf numFmtId="0" fontId="18" fillId="0" borderId="19" xfId="0" applyFont="1" applyBorder="1" applyAlignment="1">
      <alignment horizontal="left" wrapText="1"/>
    </xf>
    <xf numFmtId="0" fontId="18" fillId="0" borderId="14" xfId="0" applyFont="1" applyFill="1" applyBorder="1" applyAlignment="1">
      <alignment horizontal="left" wrapText="1"/>
    </xf>
    <xf numFmtId="0" fontId="18" fillId="0" borderId="14" xfId="0" applyFont="1" applyFill="1" applyBorder="1" applyAlignment="1">
      <alignment horizontal="center" vertical="center" wrapText="1"/>
    </xf>
    <xf numFmtId="166" fontId="18" fillId="0" borderId="20" xfId="0" applyNumberFormat="1" applyFont="1" applyFill="1" applyBorder="1" applyAlignment="1">
      <alignment horizontal="center" vertical="center" wrapText="1"/>
    </xf>
    <xf numFmtId="0" fontId="19" fillId="0" borderId="0" xfId="0" applyFont="1"/>
    <xf numFmtId="0" fontId="12" fillId="0" borderId="28" xfId="0" applyFont="1" applyBorder="1" applyAlignment="1">
      <alignment horizontal="left" wrapText="1"/>
    </xf>
    <xf numFmtId="0" fontId="12" fillId="0" borderId="29" xfId="0" applyFont="1" applyFill="1" applyBorder="1" applyAlignment="1">
      <alignment horizontal="left" wrapText="1"/>
    </xf>
    <xf numFmtId="0" fontId="14" fillId="0" borderId="29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left" wrapText="1"/>
    </xf>
    <xf numFmtId="0" fontId="14" fillId="3" borderId="5" xfId="0" applyFont="1" applyFill="1" applyBorder="1" applyAlignment="1">
      <alignment horizontal="center" vertical="center" wrapText="1"/>
    </xf>
    <xf numFmtId="166" fontId="14" fillId="3" borderId="6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Border="1" applyAlignment="1">
      <alignment horizontal="left" wrapText="1"/>
    </xf>
    <xf numFmtId="1" fontId="12" fillId="0" borderId="21" xfId="0" applyNumberFormat="1" applyFont="1" applyBorder="1" applyAlignment="1">
      <alignment horizontal="left" wrapText="1"/>
    </xf>
    <xf numFmtId="1" fontId="12" fillId="0" borderId="8" xfId="0" applyNumberFormat="1" applyFont="1" applyFill="1" applyBorder="1" applyAlignment="1">
      <alignment horizontal="left" wrapText="1"/>
    </xf>
    <xf numFmtId="1" fontId="14" fillId="0" borderId="8" xfId="0" applyNumberFormat="1" applyFont="1" applyFill="1" applyBorder="1" applyAlignment="1">
      <alignment horizontal="center" vertical="center" wrapText="1"/>
    </xf>
    <xf numFmtId="1" fontId="14" fillId="0" borderId="9" xfId="0" applyNumberFormat="1" applyFont="1" applyFill="1" applyBorder="1" applyAlignment="1">
      <alignment horizontal="center" vertical="center" wrapText="1"/>
    </xf>
    <xf numFmtId="0" fontId="12" fillId="0" borderId="21" xfId="0" applyFont="1" applyBorder="1" applyAlignment="1">
      <alignment horizontal="left" wrapText="1"/>
    </xf>
    <xf numFmtId="0" fontId="12" fillId="0" borderId="30" xfId="0" applyFont="1" applyBorder="1" applyAlignment="1">
      <alignment horizontal="left" wrapText="1"/>
    </xf>
    <xf numFmtId="0" fontId="12" fillId="0" borderId="26" xfId="0" applyFont="1" applyFill="1" applyBorder="1" applyAlignment="1">
      <alignment horizontal="left" wrapText="1"/>
    </xf>
    <xf numFmtId="0" fontId="14" fillId="0" borderId="26" xfId="0" applyFont="1" applyFill="1" applyBorder="1" applyAlignment="1">
      <alignment horizontal="center" vertical="center" wrapText="1"/>
    </xf>
    <xf numFmtId="166" fontId="14" fillId="0" borderId="31" xfId="0" applyNumberFormat="1" applyFont="1" applyFill="1" applyBorder="1" applyAlignment="1">
      <alignment horizontal="center" vertical="center" wrapText="1"/>
    </xf>
    <xf numFmtId="0" fontId="12" fillId="0" borderId="32" xfId="0" applyFont="1" applyBorder="1" applyAlignment="1">
      <alignment horizontal="left" wrapText="1"/>
    </xf>
    <xf numFmtId="0" fontId="12" fillId="0" borderId="25" xfId="0" applyFont="1" applyFill="1" applyBorder="1" applyAlignment="1">
      <alignment horizontal="left" wrapText="1"/>
    </xf>
    <xf numFmtId="0" fontId="14" fillId="0" borderId="25" xfId="0" applyFont="1" applyFill="1" applyBorder="1" applyAlignment="1">
      <alignment horizontal="center" vertical="center" wrapText="1"/>
    </xf>
    <xf numFmtId="0" fontId="13" fillId="0" borderId="0" xfId="0" applyFont="1"/>
    <xf numFmtId="0" fontId="12" fillId="4" borderId="4" xfId="0" applyFont="1" applyFill="1" applyBorder="1" applyAlignment="1">
      <alignment horizontal="left" wrapText="1"/>
    </xf>
    <xf numFmtId="0" fontId="7" fillId="4" borderId="5" xfId="0" applyFont="1" applyFill="1" applyBorder="1" applyAlignment="1">
      <alignment horizontal="left" wrapText="1"/>
    </xf>
    <xf numFmtId="0" fontId="14" fillId="4" borderId="5" xfId="0" applyFont="1" applyFill="1" applyBorder="1" applyAlignment="1">
      <alignment horizontal="center" vertical="center" wrapText="1"/>
    </xf>
    <xf numFmtId="0" fontId="10" fillId="0" borderId="34" xfId="0" applyFont="1" applyBorder="1" applyAlignment="1">
      <alignment horizontal="left" wrapText="1"/>
    </xf>
    <xf numFmtId="0" fontId="20" fillId="3" borderId="35" xfId="0" applyFont="1" applyFill="1" applyBorder="1" applyAlignment="1">
      <alignment wrapText="1"/>
    </xf>
    <xf numFmtId="0" fontId="10" fillId="3" borderId="35" xfId="0" applyFont="1" applyFill="1" applyBorder="1" applyAlignment="1">
      <alignment horizontal="left" wrapText="1"/>
    </xf>
    <xf numFmtId="166" fontId="21" fillId="3" borderId="35" xfId="0" applyNumberFormat="1" applyFont="1" applyFill="1" applyBorder="1" applyAlignment="1">
      <alignment horizontal="right" wrapText="1"/>
    </xf>
    <xf numFmtId="0" fontId="10" fillId="0" borderId="0" xfId="0" applyFont="1"/>
    <xf numFmtId="0" fontId="13" fillId="0" borderId="35" xfId="0" applyFont="1" applyBorder="1" applyAlignment="1">
      <alignment horizontal="left" wrapText="1"/>
    </xf>
    <xf numFmtId="0" fontId="22" fillId="5" borderId="35" xfId="0" applyFont="1" applyFill="1" applyBorder="1" applyAlignment="1">
      <alignment horizontal="left" wrapText="1"/>
    </xf>
    <xf numFmtId="0" fontId="13" fillId="5" borderId="35" xfId="0" applyFont="1" applyFill="1" applyBorder="1" applyAlignment="1">
      <alignment horizontal="left" wrapText="1"/>
    </xf>
    <xf numFmtId="166" fontId="21" fillId="5" borderId="35" xfId="0" applyNumberFormat="1" applyFont="1" applyFill="1" applyBorder="1" applyAlignment="1">
      <alignment horizontal="right" wrapText="1"/>
    </xf>
    <xf numFmtId="0" fontId="13" fillId="6" borderId="35" xfId="0" applyFont="1" applyFill="1" applyBorder="1" applyAlignment="1">
      <alignment horizontal="right" wrapText="1"/>
    </xf>
    <xf numFmtId="0" fontId="2" fillId="6" borderId="35" xfId="0" applyFont="1" applyFill="1" applyBorder="1" applyAlignment="1">
      <alignment horizontal="left" wrapText="1"/>
    </xf>
    <xf numFmtId="166" fontId="21" fillId="6" borderId="35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 horizontal="right"/>
    </xf>
    <xf numFmtId="0" fontId="13" fillId="0" borderId="36" xfId="0" applyFont="1" applyFill="1" applyBorder="1" applyAlignment="1">
      <alignment wrapText="1"/>
    </xf>
    <xf numFmtId="0" fontId="13" fillId="0" borderId="37" xfId="0" applyFont="1" applyFill="1" applyBorder="1" applyAlignment="1">
      <alignment wrapText="1"/>
    </xf>
    <xf numFmtId="0" fontId="21" fillId="0" borderId="37" xfId="0" applyFont="1" applyFill="1" applyBorder="1" applyAlignment="1">
      <alignment wrapText="1"/>
    </xf>
    <xf numFmtId="0" fontId="10" fillId="7" borderId="35" xfId="0" applyFont="1" applyFill="1" applyBorder="1" applyAlignment="1">
      <alignment horizontal="left" wrapText="1"/>
    </xf>
    <xf numFmtId="0" fontId="20" fillId="7" borderId="35" xfId="0" applyFont="1" applyFill="1" applyBorder="1" applyAlignment="1">
      <alignment wrapText="1"/>
    </xf>
    <xf numFmtId="166" fontId="21" fillId="7" borderId="35" xfId="0" applyNumberFormat="1" applyFont="1" applyFill="1" applyBorder="1" applyAlignment="1">
      <alignment horizontal="right" wrapText="1"/>
    </xf>
    <xf numFmtId="0" fontId="13" fillId="8" borderId="35" xfId="0" applyFont="1" applyFill="1" applyBorder="1" applyAlignment="1">
      <alignment horizontal="left" wrapText="1"/>
    </xf>
    <xf numFmtId="0" fontId="20" fillId="8" borderId="35" xfId="0" applyFont="1" applyFill="1" applyBorder="1" applyAlignment="1">
      <alignment horizontal="left" wrapText="1"/>
    </xf>
    <xf numFmtId="166" fontId="21" fillId="8" borderId="35" xfId="0" applyNumberFormat="1" applyFont="1" applyFill="1" applyBorder="1" applyAlignment="1">
      <alignment horizontal="right" wrapText="1"/>
    </xf>
    <xf numFmtId="0" fontId="13" fillId="0" borderId="35" xfId="0" applyFont="1" applyBorder="1" applyAlignment="1">
      <alignment horizontal="right" wrapText="1"/>
    </xf>
    <xf numFmtId="0" fontId="2" fillId="0" borderId="35" xfId="0" applyFont="1" applyBorder="1" applyAlignment="1">
      <alignment horizontal="right" wrapText="1"/>
    </xf>
    <xf numFmtId="166" fontId="21" fillId="0" borderId="35" xfId="0" applyNumberFormat="1" applyFont="1" applyBorder="1" applyAlignment="1">
      <alignment horizontal="right" wrapText="1"/>
    </xf>
    <xf numFmtId="0" fontId="1" fillId="0" borderId="0" xfId="0" applyFont="1" applyAlignment="1">
      <alignment horizontal="right"/>
    </xf>
    <xf numFmtId="0" fontId="13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1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0" fontId="13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21" fillId="0" borderId="0" xfId="0" applyFont="1" applyAlignment="1">
      <alignment horizontal="left" wrapText="1"/>
    </xf>
    <xf numFmtId="0" fontId="23" fillId="0" borderId="0" xfId="0" applyFont="1" applyAlignment="1">
      <alignment horizontal="left" wrapText="1"/>
    </xf>
    <xf numFmtId="0" fontId="24" fillId="0" borderId="0" xfId="0" applyFont="1" applyAlignment="1">
      <alignment horizontal="left" wrapText="1"/>
    </xf>
    <xf numFmtId="16" fontId="23" fillId="0" borderId="0" xfId="0" applyNumberFormat="1" applyFont="1" applyAlignment="1">
      <alignment horizontal="left" wrapText="1"/>
    </xf>
    <xf numFmtId="14" fontId="23" fillId="0" borderId="0" xfId="0" applyNumberFormat="1" applyFont="1" applyAlignment="1">
      <alignment horizontal="left" wrapText="1"/>
    </xf>
    <xf numFmtId="0" fontId="4" fillId="0" borderId="0" xfId="0" applyFont="1" applyBorder="1" applyAlignment="1"/>
    <xf numFmtId="0" fontId="6" fillId="0" borderId="0" xfId="0" applyFont="1" applyBorder="1" applyAlignment="1"/>
    <xf numFmtId="166" fontId="18" fillId="3" borderId="6" xfId="0" applyNumberFormat="1" applyFont="1" applyFill="1" applyBorder="1" applyAlignment="1">
      <alignment horizontal="center" vertical="center" wrapText="1"/>
    </xf>
    <xf numFmtId="166" fontId="18" fillId="0" borderId="33" xfId="0" applyNumberFormat="1" applyFont="1" applyFill="1" applyBorder="1" applyAlignment="1">
      <alignment horizontal="center" vertical="center" wrapText="1"/>
    </xf>
    <xf numFmtId="166" fontId="18" fillId="4" borderId="6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61"/>
  <sheetViews>
    <sheetView tabSelected="1" zoomScale="70" zoomScaleNormal="70" workbookViewId="0">
      <selection activeCell="D53" sqref="D53"/>
    </sheetView>
  </sheetViews>
  <sheetFormatPr defaultColWidth="8.85546875" defaultRowHeight="18.75" x14ac:dyDescent="0.3"/>
  <cols>
    <col min="1" max="1" width="6.7109375" style="1" customWidth="1"/>
    <col min="2" max="2" width="75.140625" style="2" customWidth="1"/>
    <col min="3" max="3" width="23.140625" style="1" bestFit="1" customWidth="1"/>
    <col min="4" max="4" width="47" style="3" customWidth="1"/>
    <col min="5" max="255" width="8.85546875" style="1"/>
    <col min="256" max="256" width="6.7109375" style="1" customWidth="1"/>
    <col min="257" max="257" width="75.140625" style="1" customWidth="1"/>
    <col min="258" max="258" width="23.140625" style="1" bestFit="1" customWidth="1"/>
    <col min="259" max="260" width="47" style="1" customWidth="1"/>
    <col min="261" max="511" width="8.85546875" style="1"/>
    <col min="512" max="512" width="6.7109375" style="1" customWidth="1"/>
    <col min="513" max="513" width="75.140625" style="1" customWidth="1"/>
    <col min="514" max="514" width="23.140625" style="1" bestFit="1" customWidth="1"/>
    <col min="515" max="516" width="47" style="1" customWidth="1"/>
    <col min="517" max="767" width="8.85546875" style="1"/>
    <col min="768" max="768" width="6.7109375" style="1" customWidth="1"/>
    <col min="769" max="769" width="75.140625" style="1" customWidth="1"/>
    <col min="770" max="770" width="23.140625" style="1" bestFit="1" customWidth="1"/>
    <col min="771" max="772" width="47" style="1" customWidth="1"/>
    <col min="773" max="1023" width="8.85546875" style="1"/>
    <col min="1024" max="1024" width="6.7109375" style="1" customWidth="1"/>
    <col min="1025" max="1025" width="75.140625" style="1" customWidth="1"/>
    <col min="1026" max="1026" width="23.140625" style="1" bestFit="1" customWidth="1"/>
    <col min="1027" max="1028" width="47" style="1" customWidth="1"/>
    <col min="1029" max="1279" width="8.85546875" style="1"/>
    <col min="1280" max="1280" width="6.7109375" style="1" customWidth="1"/>
    <col min="1281" max="1281" width="75.140625" style="1" customWidth="1"/>
    <col min="1282" max="1282" width="23.140625" style="1" bestFit="1" customWidth="1"/>
    <col min="1283" max="1284" width="47" style="1" customWidth="1"/>
    <col min="1285" max="1535" width="8.85546875" style="1"/>
    <col min="1536" max="1536" width="6.7109375" style="1" customWidth="1"/>
    <col min="1537" max="1537" width="75.140625" style="1" customWidth="1"/>
    <col min="1538" max="1538" width="23.140625" style="1" bestFit="1" customWidth="1"/>
    <col min="1539" max="1540" width="47" style="1" customWidth="1"/>
    <col min="1541" max="1791" width="8.85546875" style="1"/>
    <col min="1792" max="1792" width="6.7109375" style="1" customWidth="1"/>
    <col min="1793" max="1793" width="75.140625" style="1" customWidth="1"/>
    <col min="1794" max="1794" width="23.140625" style="1" bestFit="1" customWidth="1"/>
    <col min="1795" max="1796" width="47" style="1" customWidth="1"/>
    <col min="1797" max="2047" width="8.85546875" style="1"/>
    <col min="2048" max="2048" width="6.7109375" style="1" customWidth="1"/>
    <col min="2049" max="2049" width="75.140625" style="1" customWidth="1"/>
    <col min="2050" max="2050" width="23.140625" style="1" bestFit="1" customWidth="1"/>
    <col min="2051" max="2052" width="47" style="1" customWidth="1"/>
    <col min="2053" max="2303" width="8.85546875" style="1"/>
    <col min="2304" max="2304" width="6.7109375" style="1" customWidth="1"/>
    <col min="2305" max="2305" width="75.140625" style="1" customWidth="1"/>
    <col min="2306" max="2306" width="23.140625" style="1" bestFit="1" customWidth="1"/>
    <col min="2307" max="2308" width="47" style="1" customWidth="1"/>
    <col min="2309" max="2559" width="8.85546875" style="1"/>
    <col min="2560" max="2560" width="6.7109375" style="1" customWidth="1"/>
    <col min="2561" max="2561" width="75.140625" style="1" customWidth="1"/>
    <col min="2562" max="2562" width="23.140625" style="1" bestFit="1" customWidth="1"/>
    <col min="2563" max="2564" width="47" style="1" customWidth="1"/>
    <col min="2565" max="2815" width="8.85546875" style="1"/>
    <col min="2816" max="2816" width="6.7109375" style="1" customWidth="1"/>
    <col min="2817" max="2817" width="75.140625" style="1" customWidth="1"/>
    <col min="2818" max="2818" width="23.140625" style="1" bestFit="1" customWidth="1"/>
    <col min="2819" max="2820" width="47" style="1" customWidth="1"/>
    <col min="2821" max="3071" width="8.85546875" style="1"/>
    <col min="3072" max="3072" width="6.7109375" style="1" customWidth="1"/>
    <col min="3073" max="3073" width="75.140625" style="1" customWidth="1"/>
    <col min="3074" max="3074" width="23.140625" style="1" bestFit="1" customWidth="1"/>
    <col min="3075" max="3076" width="47" style="1" customWidth="1"/>
    <col min="3077" max="3327" width="8.85546875" style="1"/>
    <col min="3328" max="3328" width="6.7109375" style="1" customWidth="1"/>
    <col min="3329" max="3329" width="75.140625" style="1" customWidth="1"/>
    <col min="3330" max="3330" width="23.140625" style="1" bestFit="1" customWidth="1"/>
    <col min="3331" max="3332" width="47" style="1" customWidth="1"/>
    <col min="3333" max="3583" width="8.85546875" style="1"/>
    <col min="3584" max="3584" width="6.7109375" style="1" customWidth="1"/>
    <col min="3585" max="3585" width="75.140625" style="1" customWidth="1"/>
    <col min="3586" max="3586" width="23.140625" style="1" bestFit="1" customWidth="1"/>
    <col min="3587" max="3588" width="47" style="1" customWidth="1"/>
    <col min="3589" max="3839" width="8.85546875" style="1"/>
    <col min="3840" max="3840" width="6.7109375" style="1" customWidth="1"/>
    <col min="3841" max="3841" width="75.140625" style="1" customWidth="1"/>
    <col min="3842" max="3842" width="23.140625" style="1" bestFit="1" customWidth="1"/>
    <col min="3843" max="3844" width="47" style="1" customWidth="1"/>
    <col min="3845" max="4095" width="8.85546875" style="1"/>
    <col min="4096" max="4096" width="6.7109375" style="1" customWidth="1"/>
    <col min="4097" max="4097" width="75.140625" style="1" customWidth="1"/>
    <col min="4098" max="4098" width="23.140625" style="1" bestFit="1" customWidth="1"/>
    <col min="4099" max="4100" width="47" style="1" customWidth="1"/>
    <col min="4101" max="4351" width="8.85546875" style="1"/>
    <col min="4352" max="4352" width="6.7109375" style="1" customWidth="1"/>
    <col min="4353" max="4353" width="75.140625" style="1" customWidth="1"/>
    <col min="4354" max="4354" width="23.140625" style="1" bestFit="1" customWidth="1"/>
    <col min="4355" max="4356" width="47" style="1" customWidth="1"/>
    <col min="4357" max="4607" width="8.85546875" style="1"/>
    <col min="4608" max="4608" width="6.7109375" style="1" customWidth="1"/>
    <col min="4609" max="4609" width="75.140625" style="1" customWidth="1"/>
    <col min="4610" max="4610" width="23.140625" style="1" bestFit="1" customWidth="1"/>
    <col min="4611" max="4612" width="47" style="1" customWidth="1"/>
    <col min="4613" max="4863" width="8.85546875" style="1"/>
    <col min="4864" max="4864" width="6.7109375" style="1" customWidth="1"/>
    <col min="4865" max="4865" width="75.140625" style="1" customWidth="1"/>
    <col min="4866" max="4866" width="23.140625" style="1" bestFit="1" customWidth="1"/>
    <col min="4867" max="4868" width="47" style="1" customWidth="1"/>
    <col min="4869" max="5119" width="8.85546875" style="1"/>
    <col min="5120" max="5120" width="6.7109375" style="1" customWidth="1"/>
    <col min="5121" max="5121" width="75.140625" style="1" customWidth="1"/>
    <col min="5122" max="5122" width="23.140625" style="1" bestFit="1" customWidth="1"/>
    <col min="5123" max="5124" width="47" style="1" customWidth="1"/>
    <col min="5125" max="5375" width="8.85546875" style="1"/>
    <col min="5376" max="5376" width="6.7109375" style="1" customWidth="1"/>
    <col min="5377" max="5377" width="75.140625" style="1" customWidth="1"/>
    <col min="5378" max="5378" width="23.140625" style="1" bestFit="1" customWidth="1"/>
    <col min="5379" max="5380" width="47" style="1" customWidth="1"/>
    <col min="5381" max="5631" width="8.85546875" style="1"/>
    <col min="5632" max="5632" width="6.7109375" style="1" customWidth="1"/>
    <col min="5633" max="5633" width="75.140625" style="1" customWidth="1"/>
    <col min="5634" max="5634" width="23.140625" style="1" bestFit="1" customWidth="1"/>
    <col min="5635" max="5636" width="47" style="1" customWidth="1"/>
    <col min="5637" max="5887" width="8.85546875" style="1"/>
    <col min="5888" max="5888" width="6.7109375" style="1" customWidth="1"/>
    <col min="5889" max="5889" width="75.140625" style="1" customWidth="1"/>
    <col min="5890" max="5890" width="23.140625" style="1" bestFit="1" customWidth="1"/>
    <col min="5891" max="5892" width="47" style="1" customWidth="1"/>
    <col min="5893" max="6143" width="8.85546875" style="1"/>
    <col min="6144" max="6144" width="6.7109375" style="1" customWidth="1"/>
    <col min="6145" max="6145" width="75.140625" style="1" customWidth="1"/>
    <col min="6146" max="6146" width="23.140625" style="1" bestFit="1" customWidth="1"/>
    <col min="6147" max="6148" width="47" style="1" customWidth="1"/>
    <col min="6149" max="6399" width="8.85546875" style="1"/>
    <col min="6400" max="6400" width="6.7109375" style="1" customWidth="1"/>
    <col min="6401" max="6401" width="75.140625" style="1" customWidth="1"/>
    <col min="6402" max="6402" width="23.140625" style="1" bestFit="1" customWidth="1"/>
    <col min="6403" max="6404" width="47" style="1" customWidth="1"/>
    <col min="6405" max="6655" width="8.85546875" style="1"/>
    <col min="6656" max="6656" width="6.7109375" style="1" customWidth="1"/>
    <col min="6657" max="6657" width="75.140625" style="1" customWidth="1"/>
    <col min="6658" max="6658" width="23.140625" style="1" bestFit="1" customWidth="1"/>
    <col min="6659" max="6660" width="47" style="1" customWidth="1"/>
    <col min="6661" max="6911" width="8.85546875" style="1"/>
    <col min="6912" max="6912" width="6.7109375" style="1" customWidth="1"/>
    <col min="6913" max="6913" width="75.140625" style="1" customWidth="1"/>
    <col min="6914" max="6914" width="23.140625" style="1" bestFit="1" customWidth="1"/>
    <col min="6915" max="6916" width="47" style="1" customWidth="1"/>
    <col min="6917" max="7167" width="8.85546875" style="1"/>
    <col min="7168" max="7168" width="6.7109375" style="1" customWidth="1"/>
    <col min="7169" max="7169" width="75.140625" style="1" customWidth="1"/>
    <col min="7170" max="7170" width="23.140625" style="1" bestFit="1" customWidth="1"/>
    <col min="7171" max="7172" width="47" style="1" customWidth="1"/>
    <col min="7173" max="7423" width="8.85546875" style="1"/>
    <col min="7424" max="7424" width="6.7109375" style="1" customWidth="1"/>
    <col min="7425" max="7425" width="75.140625" style="1" customWidth="1"/>
    <col min="7426" max="7426" width="23.140625" style="1" bestFit="1" customWidth="1"/>
    <col min="7427" max="7428" width="47" style="1" customWidth="1"/>
    <col min="7429" max="7679" width="8.85546875" style="1"/>
    <col min="7680" max="7680" width="6.7109375" style="1" customWidth="1"/>
    <col min="7681" max="7681" width="75.140625" style="1" customWidth="1"/>
    <col min="7682" max="7682" width="23.140625" style="1" bestFit="1" customWidth="1"/>
    <col min="7683" max="7684" width="47" style="1" customWidth="1"/>
    <col min="7685" max="7935" width="8.85546875" style="1"/>
    <col min="7936" max="7936" width="6.7109375" style="1" customWidth="1"/>
    <col min="7937" max="7937" width="75.140625" style="1" customWidth="1"/>
    <col min="7938" max="7938" width="23.140625" style="1" bestFit="1" customWidth="1"/>
    <col min="7939" max="7940" width="47" style="1" customWidth="1"/>
    <col min="7941" max="8191" width="8.85546875" style="1"/>
    <col min="8192" max="8192" width="6.7109375" style="1" customWidth="1"/>
    <col min="8193" max="8193" width="75.140625" style="1" customWidth="1"/>
    <col min="8194" max="8194" width="23.140625" style="1" bestFit="1" customWidth="1"/>
    <col min="8195" max="8196" width="47" style="1" customWidth="1"/>
    <col min="8197" max="8447" width="8.85546875" style="1"/>
    <col min="8448" max="8448" width="6.7109375" style="1" customWidth="1"/>
    <col min="8449" max="8449" width="75.140625" style="1" customWidth="1"/>
    <col min="8450" max="8450" width="23.140625" style="1" bestFit="1" customWidth="1"/>
    <col min="8451" max="8452" width="47" style="1" customWidth="1"/>
    <col min="8453" max="8703" width="8.85546875" style="1"/>
    <col min="8704" max="8704" width="6.7109375" style="1" customWidth="1"/>
    <col min="8705" max="8705" width="75.140625" style="1" customWidth="1"/>
    <col min="8706" max="8706" width="23.140625" style="1" bestFit="1" customWidth="1"/>
    <col min="8707" max="8708" width="47" style="1" customWidth="1"/>
    <col min="8709" max="8959" width="8.85546875" style="1"/>
    <col min="8960" max="8960" width="6.7109375" style="1" customWidth="1"/>
    <col min="8961" max="8961" width="75.140625" style="1" customWidth="1"/>
    <col min="8962" max="8962" width="23.140625" style="1" bestFit="1" customWidth="1"/>
    <col min="8963" max="8964" width="47" style="1" customWidth="1"/>
    <col min="8965" max="9215" width="8.85546875" style="1"/>
    <col min="9216" max="9216" width="6.7109375" style="1" customWidth="1"/>
    <col min="9217" max="9217" width="75.140625" style="1" customWidth="1"/>
    <col min="9218" max="9218" width="23.140625" style="1" bestFit="1" customWidth="1"/>
    <col min="9219" max="9220" width="47" style="1" customWidth="1"/>
    <col min="9221" max="9471" width="8.85546875" style="1"/>
    <col min="9472" max="9472" width="6.7109375" style="1" customWidth="1"/>
    <col min="9473" max="9473" width="75.140625" style="1" customWidth="1"/>
    <col min="9474" max="9474" width="23.140625" style="1" bestFit="1" customWidth="1"/>
    <col min="9475" max="9476" width="47" style="1" customWidth="1"/>
    <col min="9477" max="9727" width="8.85546875" style="1"/>
    <col min="9728" max="9728" width="6.7109375" style="1" customWidth="1"/>
    <col min="9729" max="9729" width="75.140625" style="1" customWidth="1"/>
    <col min="9730" max="9730" width="23.140625" style="1" bestFit="1" customWidth="1"/>
    <col min="9731" max="9732" width="47" style="1" customWidth="1"/>
    <col min="9733" max="9983" width="8.85546875" style="1"/>
    <col min="9984" max="9984" width="6.7109375" style="1" customWidth="1"/>
    <col min="9985" max="9985" width="75.140625" style="1" customWidth="1"/>
    <col min="9986" max="9986" width="23.140625" style="1" bestFit="1" customWidth="1"/>
    <col min="9987" max="9988" width="47" style="1" customWidth="1"/>
    <col min="9989" max="10239" width="8.85546875" style="1"/>
    <col min="10240" max="10240" width="6.7109375" style="1" customWidth="1"/>
    <col min="10241" max="10241" width="75.140625" style="1" customWidth="1"/>
    <col min="10242" max="10242" width="23.140625" style="1" bestFit="1" customWidth="1"/>
    <col min="10243" max="10244" width="47" style="1" customWidth="1"/>
    <col min="10245" max="10495" width="8.85546875" style="1"/>
    <col min="10496" max="10496" width="6.7109375" style="1" customWidth="1"/>
    <col min="10497" max="10497" width="75.140625" style="1" customWidth="1"/>
    <col min="10498" max="10498" width="23.140625" style="1" bestFit="1" customWidth="1"/>
    <col min="10499" max="10500" width="47" style="1" customWidth="1"/>
    <col min="10501" max="10751" width="8.85546875" style="1"/>
    <col min="10752" max="10752" width="6.7109375" style="1" customWidth="1"/>
    <col min="10753" max="10753" width="75.140625" style="1" customWidth="1"/>
    <col min="10754" max="10754" width="23.140625" style="1" bestFit="1" customWidth="1"/>
    <col min="10755" max="10756" width="47" style="1" customWidth="1"/>
    <col min="10757" max="11007" width="8.85546875" style="1"/>
    <col min="11008" max="11008" width="6.7109375" style="1" customWidth="1"/>
    <col min="11009" max="11009" width="75.140625" style="1" customWidth="1"/>
    <col min="11010" max="11010" width="23.140625" style="1" bestFit="1" customWidth="1"/>
    <col min="11011" max="11012" width="47" style="1" customWidth="1"/>
    <col min="11013" max="11263" width="8.85546875" style="1"/>
    <col min="11264" max="11264" width="6.7109375" style="1" customWidth="1"/>
    <col min="11265" max="11265" width="75.140625" style="1" customWidth="1"/>
    <col min="11266" max="11266" width="23.140625" style="1" bestFit="1" customWidth="1"/>
    <col min="11267" max="11268" width="47" style="1" customWidth="1"/>
    <col min="11269" max="11519" width="8.85546875" style="1"/>
    <col min="11520" max="11520" width="6.7109375" style="1" customWidth="1"/>
    <col min="11521" max="11521" width="75.140625" style="1" customWidth="1"/>
    <col min="11522" max="11522" width="23.140625" style="1" bestFit="1" customWidth="1"/>
    <col min="11523" max="11524" width="47" style="1" customWidth="1"/>
    <col min="11525" max="11775" width="8.85546875" style="1"/>
    <col min="11776" max="11776" width="6.7109375" style="1" customWidth="1"/>
    <col min="11777" max="11777" width="75.140625" style="1" customWidth="1"/>
    <col min="11778" max="11778" width="23.140625" style="1" bestFit="1" customWidth="1"/>
    <col min="11779" max="11780" width="47" style="1" customWidth="1"/>
    <col min="11781" max="12031" width="8.85546875" style="1"/>
    <col min="12032" max="12032" width="6.7109375" style="1" customWidth="1"/>
    <col min="12033" max="12033" width="75.140625" style="1" customWidth="1"/>
    <col min="12034" max="12034" width="23.140625" style="1" bestFit="1" customWidth="1"/>
    <col min="12035" max="12036" width="47" style="1" customWidth="1"/>
    <col min="12037" max="12287" width="8.85546875" style="1"/>
    <col min="12288" max="12288" width="6.7109375" style="1" customWidth="1"/>
    <col min="12289" max="12289" width="75.140625" style="1" customWidth="1"/>
    <col min="12290" max="12290" width="23.140625" style="1" bestFit="1" customWidth="1"/>
    <col min="12291" max="12292" width="47" style="1" customWidth="1"/>
    <col min="12293" max="12543" width="8.85546875" style="1"/>
    <col min="12544" max="12544" width="6.7109375" style="1" customWidth="1"/>
    <col min="12545" max="12545" width="75.140625" style="1" customWidth="1"/>
    <col min="12546" max="12546" width="23.140625" style="1" bestFit="1" customWidth="1"/>
    <col min="12547" max="12548" width="47" style="1" customWidth="1"/>
    <col min="12549" max="12799" width="8.85546875" style="1"/>
    <col min="12800" max="12800" width="6.7109375" style="1" customWidth="1"/>
    <col min="12801" max="12801" width="75.140625" style="1" customWidth="1"/>
    <col min="12802" max="12802" width="23.140625" style="1" bestFit="1" customWidth="1"/>
    <col min="12803" max="12804" width="47" style="1" customWidth="1"/>
    <col min="12805" max="13055" width="8.85546875" style="1"/>
    <col min="13056" max="13056" width="6.7109375" style="1" customWidth="1"/>
    <col min="13057" max="13057" width="75.140625" style="1" customWidth="1"/>
    <col min="13058" max="13058" width="23.140625" style="1" bestFit="1" customWidth="1"/>
    <col min="13059" max="13060" width="47" style="1" customWidth="1"/>
    <col min="13061" max="13311" width="8.85546875" style="1"/>
    <col min="13312" max="13312" width="6.7109375" style="1" customWidth="1"/>
    <col min="13313" max="13313" width="75.140625" style="1" customWidth="1"/>
    <col min="13314" max="13314" width="23.140625" style="1" bestFit="1" customWidth="1"/>
    <col min="13315" max="13316" width="47" style="1" customWidth="1"/>
    <col min="13317" max="13567" width="8.85546875" style="1"/>
    <col min="13568" max="13568" width="6.7109375" style="1" customWidth="1"/>
    <col min="13569" max="13569" width="75.140625" style="1" customWidth="1"/>
    <col min="13570" max="13570" width="23.140625" style="1" bestFit="1" customWidth="1"/>
    <col min="13571" max="13572" width="47" style="1" customWidth="1"/>
    <col min="13573" max="13823" width="8.85546875" style="1"/>
    <col min="13824" max="13824" width="6.7109375" style="1" customWidth="1"/>
    <col min="13825" max="13825" width="75.140625" style="1" customWidth="1"/>
    <col min="13826" max="13826" width="23.140625" style="1" bestFit="1" customWidth="1"/>
    <col min="13827" max="13828" width="47" style="1" customWidth="1"/>
    <col min="13829" max="14079" width="8.85546875" style="1"/>
    <col min="14080" max="14080" width="6.7109375" style="1" customWidth="1"/>
    <col min="14081" max="14081" width="75.140625" style="1" customWidth="1"/>
    <col min="14082" max="14082" width="23.140625" style="1" bestFit="1" customWidth="1"/>
    <col min="14083" max="14084" width="47" style="1" customWidth="1"/>
    <col min="14085" max="14335" width="8.85546875" style="1"/>
    <col min="14336" max="14336" width="6.7109375" style="1" customWidth="1"/>
    <col min="14337" max="14337" width="75.140625" style="1" customWidth="1"/>
    <col min="14338" max="14338" width="23.140625" style="1" bestFit="1" customWidth="1"/>
    <col min="14339" max="14340" width="47" style="1" customWidth="1"/>
    <col min="14341" max="14591" width="8.85546875" style="1"/>
    <col min="14592" max="14592" width="6.7109375" style="1" customWidth="1"/>
    <col min="14593" max="14593" width="75.140625" style="1" customWidth="1"/>
    <col min="14594" max="14594" width="23.140625" style="1" bestFit="1" customWidth="1"/>
    <col min="14595" max="14596" width="47" style="1" customWidth="1"/>
    <col min="14597" max="14847" width="8.85546875" style="1"/>
    <col min="14848" max="14848" width="6.7109375" style="1" customWidth="1"/>
    <col min="14849" max="14849" width="75.140625" style="1" customWidth="1"/>
    <col min="14850" max="14850" width="23.140625" style="1" bestFit="1" customWidth="1"/>
    <col min="14851" max="14852" width="47" style="1" customWidth="1"/>
    <col min="14853" max="15103" width="8.85546875" style="1"/>
    <col min="15104" max="15104" width="6.7109375" style="1" customWidth="1"/>
    <col min="15105" max="15105" width="75.140625" style="1" customWidth="1"/>
    <col min="15106" max="15106" width="23.140625" style="1" bestFit="1" customWidth="1"/>
    <col min="15107" max="15108" width="47" style="1" customWidth="1"/>
    <col min="15109" max="15359" width="8.85546875" style="1"/>
    <col min="15360" max="15360" width="6.7109375" style="1" customWidth="1"/>
    <col min="15361" max="15361" width="75.140625" style="1" customWidth="1"/>
    <col min="15362" max="15362" width="23.140625" style="1" bestFit="1" customWidth="1"/>
    <col min="15363" max="15364" width="47" style="1" customWidth="1"/>
    <col min="15365" max="15615" width="8.85546875" style="1"/>
    <col min="15616" max="15616" width="6.7109375" style="1" customWidth="1"/>
    <col min="15617" max="15617" width="75.140625" style="1" customWidth="1"/>
    <col min="15618" max="15618" width="23.140625" style="1" bestFit="1" customWidth="1"/>
    <col min="15619" max="15620" width="47" style="1" customWidth="1"/>
    <col min="15621" max="15871" width="8.85546875" style="1"/>
    <col min="15872" max="15872" width="6.7109375" style="1" customWidth="1"/>
    <col min="15873" max="15873" width="75.140625" style="1" customWidth="1"/>
    <col min="15874" max="15874" width="23.140625" style="1" bestFit="1" customWidth="1"/>
    <col min="15875" max="15876" width="47" style="1" customWidth="1"/>
    <col min="15877" max="16127" width="8.85546875" style="1"/>
    <col min="16128" max="16128" width="6.7109375" style="1" customWidth="1"/>
    <col min="16129" max="16129" width="75.140625" style="1" customWidth="1"/>
    <col min="16130" max="16130" width="23.140625" style="1" bestFit="1" customWidth="1"/>
    <col min="16131" max="16132" width="47" style="1" customWidth="1"/>
    <col min="16133" max="16384" width="8.85546875" style="1"/>
  </cols>
  <sheetData>
    <row r="2" spans="1:4" s="4" customFormat="1" ht="27" x14ac:dyDescent="0.35">
      <c r="A2" s="152" t="s">
        <v>0</v>
      </c>
      <c r="B2" s="151"/>
      <c r="C2" s="151"/>
      <c r="D2" s="151"/>
    </row>
    <row r="3" spans="1:4" s="4" customFormat="1" ht="26.25" thickBot="1" x14ac:dyDescent="0.4">
      <c r="A3" s="5"/>
      <c r="B3" s="5"/>
      <c r="C3" s="5"/>
      <c r="D3" s="5"/>
    </row>
    <row r="4" spans="1:4" ht="16.5" customHeight="1" thickBot="1" x14ac:dyDescent="0.25">
      <c r="A4" s="6" t="s">
        <v>1</v>
      </c>
      <c r="B4" s="7" t="s">
        <v>2</v>
      </c>
      <c r="C4" s="8" t="s">
        <v>3</v>
      </c>
      <c r="D4" s="9" t="s">
        <v>4</v>
      </c>
    </row>
    <row r="5" spans="1:4" ht="55.5" customHeight="1" thickTop="1" thickBot="1" x14ac:dyDescent="0.25">
      <c r="A5" s="6"/>
      <c r="B5" s="7"/>
      <c r="C5" s="8"/>
      <c r="D5" s="9"/>
    </row>
    <row r="6" spans="1:4" ht="14.25" customHeight="1" thickTop="1" thickBot="1" x14ac:dyDescent="0.25">
      <c r="A6" s="6"/>
      <c r="B6" s="7"/>
      <c r="C6" s="8"/>
      <c r="D6" s="9"/>
    </row>
    <row r="7" spans="1:4" ht="24.75" thickTop="1" thickBot="1" x14ac:dyDescent="0.4">
      <c r="A7" s="10" t="s">
        <v>5</v>
      </c>
      <c r="B7" s="11" t="s">
        <v>6</v>
      </c>
      <c r="C7" s="12" t="s">
        <v>7</v>
      </c>
      <c r="D7" s="13">
        <f>D10+D17+D28+D30+D33+D35+D37+D39+D41+D43+D45+D47+D49+D51+D53+D55+D57+D59+D61+D63+D65</f>
        <v>440</v>
      </c>
    </row>
    <row r="8" spans="1:4" ht="24" thickTop="1" x14ac:dyDescent="0.35">
      <c r="A8" s="14">
        <v>1</v>
      </c>
      <c r="B8" s="15" t="s">
        <v>8</v>
      </c>
      <c r="C8" s="16" t="s">
        <v>9</v>
      </c>
      <c r="D8" s="17"/>
    </row>
    <row r="9" spans="1:4" ht="23.25" x14ac:dyDescent="0.35">
      <c r="A9" s="18"/>
      <c r="B9" s="19" t="s">
        <v>10</v>
      </c>
      <c r="C9" s="20" t="s">
        <v>11</v>
      </c>
      <c r="D9" s="21"/>
    </row>
    <row r="10" spans="1:4" ht="24" thickBot="1" x14ac:dyDescent="0.4">
      <c r="A10" s="22"/>
      <c r="B10" s="23"/>
      <c r="C10" s="24" t="s">
        <v>7</v>
      </c>
      <c r="D10" s="25"/>
    </row>
    <row r="11" spans="1:4" ht="23.25" x14ac:dyDescent="0.35">
      <c r="A11" s="26" t="s">
        <v>12</v>
      </c>
      <c r="B11" s="27" t="s">
        <v>13</v>
      </c>
      <c r="C11" s="28" t="s">
        <v>11</v>
      </c>
      <c r="D11" s="29"/>
    </row>
    <row r="12" spans="1:4" ht="24" thickBot="1" x14ac:dyDescent="0.4">
      <c r="A12" s="30"/>
      <c r="B12" s="23"/>
      <c r="C12" s="24" t="s">
        <v>7</v>
      </c>
      <c r="D12" s="31"/>
    </row>
    <row r="13" spans="1:4" ht="23.25" x14ac:dyDescent="0.35">
      <c r="A13" s="32" t="s">
        <v>14</v>
      </c>
      <c r="B13" s="33" t="s">
        <v>15</v>
      </c>
      <c r="C13" s="16" t="s">
        <v>11</v>
      </c>
      <c r="D13" s="29"/>
    </row>
    <row r="14" spans="1:4" ht="24" thickBot="1" x14ac:dyDescent="0.4">
      <c r="A14" s="30"/>
      <c r="B14" s="23"/>
      <c r="C14" s="24" t="s">
        <v>7</v>
      </c>
      <c r="D14" s="31"/>
    </row>
    <row r="15" spans="1:4" ht="47.25" thickBot="1" x14ac:dyDescent="0.4">
      <c r="A15" s="34" t="s">
        <v>16</v>
      </c>
      <c r="B15" s="35" t="s">
        <v>17</v>
      </c>
      <c r="C15" s="36"/>
      <c r="D15" s="37"/>
    </row>
    <row r="16" spans="1:4" s="42" customFormat="1" ht="69.75" x14ac:dyDescent="0.35">
      <c r="A16" s="38" t="s">
        <v>18</v>
      </c>
      <c r="B16" s="39" t="s">
        <v>19</v>
      </c>
      <c r="C16" s="40" t="s">
        <v>20</v>
      </c>
      <c r="D16" s="41"/>
    </row>
    <row r="17" spans="1:5" ht="24" thickBot="1" x14ac:dyDescent="0.4">
      <c r="A17" s="43"/>
      <c r="B17" s="44"/>
      <c r="C17" s="24" t="s">
        <v>7</v>
      </c>
      <c r="D17" s="45"/>
    </row>
    <row r="18" spans="1:5" s="50" customFormat="1" ht="23.25" x14ac:dyDescent="0.35">
      <c r="A18" s="46" t="s">
        <v>21</v>
      </c>
      <c r="B18" s="47" t="s">
        <v>22</v>
      </c>
      <c r="C18" s="48" t="s">
        <v>23</v>
      </c>
      <c r="D18" s="49"/>
    </row>
    <row r="19" spans="1:5" ht="24" thickBot="1" x14ac:dyDescent="0.4">
      <c r="A19" s="43"/>
      <c r="B19" s="23"/>
      <c r="C19" s="24" t="s">
        <v>7</v>
      </c>
      <c r="D19" s="31"/>
    </row>
    <row r="20" spans="1:5" s="55" customFormat="1" ht="46.5" x14ac:dyDescent="0.35">
      <c r="A20" s="51" t="s">
        <v>24</v>
      </c>
      <c r="B20" s="52" t="s">
        <v>25</v>
      </c>
      <c r="C20" s="53" t="s">
        <v>26</v>
      </c>
      <c r="D20" s="54"/>
    </row>
    <row r="21" spans="1:5" ht="24" thickBot="1" x14ac:dyDescent="0.4">
      <c r="A21" s="43"/>
      <c r="B21" s="23" t="s">
        <v>27</v>
      </c>
      <c r="C21" s="24" t="s">
        <v>7</v>
      </c>
      <c r="D21" s="31"/>
    </row>
    <row r="22" spans="1:5" ht="46.5" x14ac:dyDescent="0.35">
      <c r="A22" s="56" t="s">
        <v>28</v>
      </c>
      <c r="B22" s="27" t="s">
        <v>29</v>
      </c>
      <c r="C22" s="28" t="s">
        <v>26</v>
      </c>
      <c r="D22" s="29"/>
    </row>
    <row r="23" spans="1:5" ht="24" thickBot="1" x14ac:dyDescent="0.4">
      <c r="A23" s="43"/>
      <c r="B23" s="23" t="s">
        <v>30</v>
      </c>
      <c r="C23" s="24" t="s">
        <v>7</v>
      </c>
      <c r="D23" s="31"/>
    </row>
    <row r="24" spans="1:5" s="42" customFormat="1" ht="23.25" x14ac:dyDescent="0.35">
      <c r="A24" s="38" t="s">
        <v>31</v>
      </c>
      <c r="B24" s="57" t="s">
        <v>32</v>
      </c>
      <c r="C24" s="40" t="s">
        <v>33</v>
      </c>
      <c r="D24" s="41"/>
    </row>
    <row r="25" spans="1:5" ht="24" thickBot="1" x14ac:dyDescent="0.4">
      <c r="A25" s="43"/>
      <c r="B25" s="23"/>
      <c r="C25" s="24" t="s">
        <v>7</v>
      </c>
      <c r="D25" s="31"/>
    </row>
    <row r="26" spans="1:5" ht="47.25" thickBot="1" x14ac:dyDescent="0.4">
      <c r="A26" s="58" t="s">
        <v>34</v>
      </c>
      <c r="B26" s="35" t="s">
        <v>35</v>
      </c>
      <c r="C26" s="36" t="s">
        <v>7</v>
      </c>
      <c r="D26" s="37"/>
    </row>
    <row r="27" spans="1:5" ht="23.25" x14ac:dyDescent="0.35">
      <c r="A27" s="56">
        <v>3</v>
      </c>
      <c r="B27" s="27" t="s">
        <v>36</v>
      </c>
      <c r="C27" s="28" t="s">
        <v>37</v>
      </c>
      <c r="D27" s="29"/>
    </row>
    <row r="28" spans="1:5" ht="24" thickBot="1" x14ac:dyDescent="0.4">
      <c r="A28" s="43"/>
      <c r="B28" s="23" t="s">
        <v>38</v>
      </c>
      <c r="C28" s="24" t="s">
        <v>7</v>
      </c>
      <c r="D28" s="31"/>
    </row>
    <row r="29" spans="1:5" ht="23.25" x14ac:dyDescent="0.35">
      <c r="A29" s="56">
        <v>4</v>
      </c>
      <c r="B29" s="27" t="s">
        <v>39</v>
      </c>
      <c r="C29" s="28" t="s">
        <v>11</v>
      </c>
      <c r="D29" s="29"/>
    </row>
    <row r="30" spans="1:5" ht="24" thickBot="1" x14ac:dyDescent="0.4">
      <c r="A30" s="43"/>
      <c r="B30" s="23"/>
      <c r="C30" s="24" t="s">
        <v>7</v>
      </c>
      <c r="D30" s="31"/>
    </row>
    <row r="31" spans="1:5" s="61" customFormat="1" ht="23.25" x14ac:dyDescent="0.35">
      <c r="A31" s="59">
        <v>5</v>
      </c>
      <c r="B31" s="60" t="s">
        <v>40</v>
      </c>
      <c r="C31" s="28" t="s">
        <v>11</v>
      </c>
      <c r="D31" s="29"/>
    </row>
    <row r="32" spans="1:5" s="67" customFormat="1" ht="27.75" x14ac:dyDescent="0.4">
      <c r="A32" s="62"/>
      <c r="B32" s="63" t="s">
        <v>41</v>
      </c>
      <c r="C32" s="64" t="s">
        <v>42</v>
      </c>
      <c r="D32" s="65"/>
      <c r="E32" s="66"/>
    </row>
    <row r="33" spans="1:4" s="61" customFormat="1" ht="24" thickBot="1" x14ac:dyDescent="0.4">
      <c r="A33" s="68"/>
      <c r="B33" s="69"/>
      <c r="C33" s="24" t="s">
        <v>7</v>
      </c>
      <c r="D33" s="31"/>
    </row>
    <row r="34" spans="1:4" ht="23.25" x14ac:dyDescent="0.35">
      <c r="A34" s="56">
        <v>6</v>
      </c>
      <c r="B34" s="70" t="s">
        <v>43</v>
      </c>
      <c r="C34" s="28" t="s">
        <v>11</v>
      </c>
      <c r="D34" s="29"/>
    </row>
    <row r="35" spans="1:4" ht="24" thickBot="1" x14ac:dyDescent="0.4">
      <c r="A35" s="43"/>
      <c r="B35" s="23" t="s">
        <v>44</v>
      </c>
      <c r="C35" s="24" t="s">
        <v>7</v>
      </c>
      <c r="D35" s="31"/>
    </row>
    <row r="36" spans="1:4" s="42" customFormat="1" ht="23.25" x14ac:dyDescent="0.35">
      <c r="A36" s="38">
        <v>8</v>
      </c>
      <c r="B36" s="57" t="s">
        <v>45</v>
      </c>
      <c r="C36" s="40" t="s">
        <v>33</v>
      </c>
      <c r="D36" s="41"/>
    </row>
    <row r="37" spans="1:4" ht="24" thickBot="1" x14ac:dyDescent="0.4">
      <c r="A37" s="43"/>
      <c r="B37" s="23" t="s">
        <v>46</v>
      </c>
      <c r="C37" s="24" t="s">
        <v>7</v>
      </c>
      <c r="D37" s="31"/>
    </row>
    <row r="38" spans="1:4" s="42" customFormat="1" ht="23.25" x14ac:dyDescent="0.35">
      <c r="A38" s="38">
        <v>9</v>
      </c>
      <c r="B38" s="57" t="s">
        <v>47</v>
      </c>
      <c r="C38" s="40" t="s">
        <v>33</v>
      </c>
      <c r="D38" s="41"/>
    </row>
    <row r="39" spans="1:4" ht="24" thickBot="1" x14ac:dyDescent="0.4">
      <c r="A39" s="43"/>
      <c r="B39" s="23" t="s">
        <v>48</v>
      </c>
      <c r="C39" s="24" t="s">
        <v>7</v>
      </c>
      <c r="D39" s="31"/>
    </row>
    <row r="40" spans="1:4" s="71" customFormat="1" ht="23.25" x14ac:dyDescent="0.35">
      <c r="A40" s="59">
        <v>10</v>
      </c>
      <c r="B40" s="60" t="s">
        <v>49</v>
      </c>
      <c r="C40" s="28" t="s">
        <v>37</v>
      </c>
      <c r="D40" s="29"/>
    </row>
    <row r="41" spans="1:4" s="71" customFormat="1" ht="24" thickBot="1" x14ac:dyDescent="0.4">
      <c r="A41" s="68"/>
      <c r="B41" s="69"/>
      <c r="C41" s="24" t="s">
        <v>7</v>
      </c>
      <c r="D41" s="31"/>
    </row>
    <row r="42" spans="1:4" s="42" customFormat="1" ht="23.25" x14ac:dyDescent="0.35">
      <c r="A42" s="38">
        <v>11</v>
      </c>
      <c r="B42" s="57" t="s">
        <v>50</v>
      </c>
      <c r="C42" s="40" t="s">
        <v>33</v>
      </c>
      <c r="D42" s="41"/>
    </row>
    <row r="43" spans="1:4" ht="24" thickBot="1" x14ac:dyDescent="0.4">
      <c r="A43" s="43"/>
      <c r="B43" s="23" t="s">
        <v>51</v>
      </c>
      <c r="C43" s="24" t="s">
        <v>7</v>
      </c>
      <c r="D43" s="31"/>
    </row>
    <row r="44" spans="1:4" s="42" customFormat="1" ht="23.25" x14ac:dyDescent="0.35">
      <c r="A44" s="38">
        <v>12</v>
      </c>
      <c r="B44" s="57" t="s">
        <v>52</v>
      </c>
      <c r="C44" s="40" t="s">
        <v>33</v>
      </c>
      <c r="D44" s="41"/>
    </row>
    <row r="45" spans="1:4" ht="24" thickBot="1" x14ac:dyDescent="0.4">
      <c r="A45" s="43"/>
      <c r="B45" s="23"/>
      <c r="C45" s="24" t="s">
        <v>7</v>
      </c>
      <c r="D45" s="31"/>
    </row>
    <row r="46" spans="1:4" s="75" customFormat="1" ht="25.5" x14ac:dyDescent="0.35">
      <c r="A46" s="72">
        <v>13</v>
      </c>
      <c r="B46" s="73" t="s">
        <v>53</v>
      </c>
      <c r="C46" s="74" t="s">
        <v>33</v>
      </c>
      <c r="D46" s="84">
        <v>20</v>
      </c>
    </row>
    <row r="47" spans="1:4" s="79" customFormat="1" ht="26.25" thickBot="1" x14ac:dyDescent="0.4">
      <c r="A47" s="76"/>
      <c r="B47" s="77" t="s">
        <v>54</v>
      </c>
      <c r="C47" s="78" t="s">
        <v>7</v>
      </c>
      <c r="D47" s="89">
        <f>20*21</f>
        <v>420</v>
      </c>
    </row>
    <row r="48" spans="1:4" ht="23.25" x14ac:dyDescent="0.35">
      <c r="A48" s="80">
        <v>7</v>
      </c>
      <c r="B48" s="27" t="s">
        <v>55</v>
      </c>
      <c r="C48" s="28" t="s">
        <v>11</v>
      </c>
      <c r="D48" s="29"/>
    </row>
    <row r="49" spans="1:4" ht="24" thickBot="1" x14ac:dyDescent="0.4">
      <c r="A49" s="43"/>
      <c r="B49" s="23" t="s">
        <v>56</v>
      </c>
      <c r="C49" s="24" t="s">
        <v>57</v>
      </c>
      <c r="D49" s="31"/>
    </row>
    <row r="50" spans="1:4" ht="46.5" x14ac:dyDescent="0.35">
      <c r="A50" s="56">
        <v>14</v>
      </c>
      <c r="B50" s="27" t="s">
        <v>58</v>
      </c>
      <c r="C50" s="28" t="s">
        <v>11</v>
      </c>
      <c r="D50" s="29"/>
    </row>
    <row r="51" spans="1:4" ht="47.25" thickBot="1" x14ac:dyDescent="0.4">
      <c r="A51" s="43"/>
      <c r="B51" s="23" t="s">
        <v>59</v>
      </c>
      <c r="C51" s="24" t="s">
        <v>7</v>
      </c>
      <c r="D51" s="31"/>
    </row>
    <row r="52" spans="1:4" s="85" customFormat="1" ht="45" x14ac:dyDescent="0.3">
      <c r="A52" s="81">
        <v>15</v>
      </c>
      <c r="B52" s="82" t="s">
        <v>60</v>
      </c>
      <c r="C52" s="83" t="s">
        <v>33</v>
      </c>
      <c r="D52" s="84">
        <v>1</v>
      </c>
    </row>
    <row r="53" spans="1:4" s="90" customFormat="1" ht="23.25" thickBot="1" x14ac:dyDescent="0.35">
      <c r="A53" s="86"/>
      <c r="B53" s="87" t="s">
        <v>61</v>
      </c>
      <c r="C53" s="88" t="s">
        <v>7</v>
      </c>
      <c r="D53" s="89">
        <v>20</v>
      </c>
    </row>
    <row r="54" spans="1:4" ht="23.25" x14ac:dyDescent="0.35">
      <c r="A54" s="56">
        <v>16</v>
      </c>
      <c r="B54" s="27" t="s">
        <v>62</v>
      </c>
      <c r="C54" s="28" t="s">
        <v>11</v>
      </c>
      <c r="D54" s="29"/>
    </row>
    <row r="55" spans="1:4" ht="24" thickBot="1" x14ac:dyDescent="0.4">
      <c r="A55" s="43"/>
      <c r="B55" s="23"/>
      <c r="C55" s="24" t="s">
        <v>7</v>
      </c>
      <c r="D55" s="31"/>
    </row>
    <row r="56" spans="1:4" s="42" customFormat="1" ht="69.75" x14ac:dyDescent="0.35">
      <c r="A56" s="38">
        <v>17</v>
      </c>
      <c r="B56" s="57" t="s">
        <v>63</v>
      </c>
      <c r="C56" s="40" t="s">
        <v>33</v>
      </c>
      <c r="D56" s="41"/>
    </row>
    <row r="57" spans="1:4" ht="24" thickBot="1" x14ac:dyDescent="0.4">
      <c r="A57" s="43"/>
      <c r="B57" s="23"/>
      <c r="C57" s="24" t="s">
        <v>7</v>
      </c>
      <c r="D57" s="31"/>
    </row>
    <row r="58" spans="1:4" s="42" customFormat="1" ht="23.25" x14ac:dyDescent="0.35">
      <c r="A58" s="38">
        <v>18</v>
      </c>
      <c r="B58" s="57" t="s">
        <v>64</v>
      </c>
      <c r="C58" s="40" t="s">
        <v>33</v>
      </c>
      <c r="D58" s="41"/>
    </row>
    <row r="59" spans="1:4" ht="24" thickBot="1" x14ac:dyDescent="0.4">
      <c r="A59" s="43"/>
      <c r="B59" s="23"/>
      <c r="C59" s="24" t="s">
        <v>7</v>
      </c>
      <c r="D59" s="31"/>
    </row>
    <row r="60" spans="1:4" s="42" customFormat="1" ht="23.25" x14ac:dyDescent="0.35">
      <c r="A60" s="38">
        <v>19</v>
      </c>
      <c r="B60" s="57" t="s">
        <v>65</v>
      </c>
      <c r="C60" s="40" t="s">
        <v>33</v>
      </c>
      <c r="D60" s="41"/>
    </row>
    <row r="61" spans="1:4" ht="24" thickBot="1" x14ac:dyDescent="0.4">
      <c r="A61" s="43"/>
      <c r="B61" s="23"/>
      <c r="C61" s="24" t="s">
        <v>7</v>
      </c>
      <c r="D61" s="31"/>
    </row>
    <row r="62" spans="1:4" ht="46.5" x14ac:dyDescent="0.35">
      <c r="A62" s="56">
        <v>20</v>
      </c>
      <c r="B62" s="27" t="s">
        <v>66</v>
      </c>
      <c r="C62" s="28" t="s">
        <v>37</v>
      </c>
      <c r="D62" s="29"/>
    </row>
    <row r="63" spans="1:4" ht="24" thickBot="1" x14ac:dyDescent="0.4">
      <c r="A63" s="43"/>
      <c r="B63" s="23"/>
      <c r="C63" s="24" t="s">
        <v>7</v>
      </c>
      <c r="D63" s="31"/>
    </row>
    <row r="64" spans="1:4" ht="46.5" x14ac:dyDescent="0.35">
      <c r="A64" s="56">
        <v>21</v>
      </c>
      <c r="B64" s="27" t="s">
        <v>67</v>
      </c>
      <c r="C64" s="28" t="s">
        <v>11</v>
      </c>
      <c r="D64" s="29"/>
    </row>
    <row r="65" spans="1:4" ht="24" thickBot="1" x14ac:dyDescent="0.4">
      <c r="A65" s="91"/>
      <c r="B65" s="92"/>
      <c r="C65" s="93" t="s">
        <v>7</v>
      </c>
      <c r="D65" s="25"/>
    </row>
    <row r="66" spans="1:4" ht="24.75" thickTop="1" thickBot="1" x14ac:dyDescent="0.4">
      <c r="A66" s="10" t="s">
        <v>68</v>
      </c>
      <c r="B66" s="94" t="s">
        <v>69</v>
      </c>
      <c r="C66" s="95" t="s">
        <v>7</v>
      </c>
      <c r="D66" s="153">
        <f>D68</f>
        <v>0</v>
      </c>
    </row>
    <row r="67" spans="1:4" ht="24" thickTop="1" x14ac:dyDescent="0.35">
      <c r="A67" s="32" t="s">
        <v>70</v>
      </c>
      <c r="B67" s="33" t="s">
        <v>71</v>
      </c>
      <c r="C67" s="16" t="s">
        <v>37</v>
      </c>
      <c r="D67" s="17"/>
    </row>
    <row r="68" spans="1:4" ht="24" thickBot="1" x14ac:dyDescent="0.4">
      <c r="A68" s="30"/>
      <c r="B68" s="23" t="s">
        <v>72</v>
      </c>
      <c r="C68" s="24" t="s">
        <v>7</v>
      </c>
      <c r="D68" s="31"/>
    </row>
    <row r="69" spans="1:4" ht="46.5" x14ac:dyDescent="0.35">
      <c r="A69" s="26" t="s">
        <v>73</v>
      </c>
      <c r="B69" s="27" t="s">
        <v>74</v>
      </c>
      <c r="C69" s="28" t="s">
        <v>75</v>
      </c>
      <c r="D69" s="29"/>
    </row>
    <row r="70" spans="1:4" ht="24" thickBot="1" x14ac:dyDescent="0.4">
      <c r="A70" s="30"/>
      <c r="B70" s="23"/>
      <c r="C70" s="24" t="s">
        <v>7</v>
      </c>
      <c r="D70" s="31"/>
    </row>
    <row r="71" spans="1:4" ht="46.5" x14ac:dyDescent="0.35">
      <c r="A71" s="32" t="s">
        <v>76</v>
      </c>
      <c r="B71" s="33" t="s">
        <v>77</v>
      </c>
      <c r="C71" s="16" t="s">
        <v>37</v>
      </c>
      <c r="D71" s="17"/>
    </row>
    <row r="72" spans="1:4" ht="24" thickBot="1" x14ac:dyDescent="0.4">
      <c r="A72" s="97"/>
      <c r="B72" s="92"/>
      <c r="C72" s="93" t="s">
        <v>7</v>
      </c>
      <c r="D72" s="25"/>
    </row>
    <row r="73" spans="1:4" ht="46.5" x14ac:dyDescent="0.35">
      <c r="A73" s="26" t="s">
        <v>78</v>
      </c>
      <c r="B73" s="27" t="s">
        <v>79</v>
      </c>
      <c r="C73" s="28" t="s">
        <v>37</v>
      </c>
      <c r="D73" s="29"/>
    </row>
    <row r="74" spans="1:4" ht="24" thickBot="1" x14ac:dyDescent="0.4">
      <c r="A74" s="30"/>
      <c r="B74" s="23"/>
      <c r="C74" s="24" t="s">
        <v>7</v>
      </c>
      <c r="D74" s="31"/>
    </row>
    <row r="75" spans="1:4" ht="46.5" x14ac:dyDescent="0.35">
      <c r="A75" s="32" t="s">
        <v>80</v>
      </c>
      <c r="B75" s="33" t="s">
        <v>81</v>
      </c>
      <c r="C75" s="16" t="s">
        <v>37</v>
      </c>
      <c r="D75" s="17"/>
    </row>
    <row r="76" spans="1:4" ht="24" thickBot="1" x14ac:dyDescent="0.4">
      <c r="A76" s="97"/>
      <c r="B76" s="92"/>
      <c r="C76" s="93" t="s">
        <v>7</v>
      </c>
      <c r="D76" s="25"/>
    </row>
    <row r="77" spans="1:4" s="42" customFormat="1" ht="23.25" x14ac:dyDescent="0.35">
      <c r="A77" s="38" t="s">
        <v>82</v>
      </c>
      <c r="B77" s="57" t="s">
        <v>83</v>
      </c>
      <c r="C77" s="40" t="s">
        <v>33</v>
      </c>
      <c r="D77" s="41"/>
    </row>
    <row r="78" spans="1:4" ht="24" thickBot="1" x14ac:dyDescent="0.4">
      <c r="A78" s="30"/>
      <c r="B78" s="23"/>
      <c r="C78" s="24" t="s">
        <v>7</v>
      </c>
      <c r="D78" s="31"/>
    </row>
    <row r="79" spans="1:4" s="42" customFormat="1" ht="23.25" x14ac:dyDescent="0.35">
      <c r="A79" s="98" t="s">
        <v>84</v>
      </c>
      <c r="B79" s="99" t="s">
        <v>85</v>
      </c>
      <c r="C79" s="100" t="s">
        <v>33</v>
      </c>
      <c r="D79" s="101"/>
    </row>
    <row r="80" spans="1:4" ht="24" thickBot="1" x14ac:dyDescent="0.4">
      <c r="A80" s="97"/>
      <c r="B80" s="92" t="s">
        <v>86</v>
      </c>
      <c r="C80" s="93" t="s">
        <v>7</v>
      </c>
      <c r="D80" s="25"/>
    </row>
    <row r="81" spans="1:4" ht="24.75" thickTop="1" thickBot="1" x14ac:dyDescent="0.4">
      <c r="A81" s="10" t="s">
        <v>87</v>
      </c>
      <c r="B81" s="94" t="s">
        <v>88</v>
      </c>
      <c r="C81" s="95" t="s">
        <v>7</v>
      </c>
      <c r="D81" s="153">
        <f>D83+D85+D87</f>
        <v>0</v>
      </c>
    </row>
    <row r="82" spans="1:4" ht="24" thickTop="1" x14ac:dyDescent="0.35">
      <c r="A82" s="102">
        <v>25</v>
      </c>
      <c r="B82" s="33" t="s">
        <v>89</v>
      </c>
      <c r="C82" s="16" t="s">
        <v>37</v>
      </c>
      <c r="D82" s="17"/>
    </row>
    <row r="83" spans="1:4" ht="24" thickBot="1" x14ac:dyDescent="0.4">
      <c r="A83" s="43"/>
      <c r="B83" s="23" t="s">
        <v>90</v>
      </c>
      <c r="C83" s="24" t="s">
        <v>7</v>
      </c>
      <c r="D83" s="31"/>
    </row>
    <row r="84" spans="1:4" s="42" customFormat="1" ht="23.25" x14ac:dyDescent="0.35">
      <c r="A84" s="38">
        <v>26</v>
      </c>
      <c r="B84" s="57" t="s">
        <v>91</v>
      </c>
      <c r="C84" s="40" t="s">
        <v>33</v>
      </c>
      <c r="D84" s="41"/>
    </row>
    <row r="85" spans="1:4" ht="24" thickBot="1" x14ac:dyDescent="0.4">
      <c r="A85" s="43"/>
      <c r="B85" s="23" t="s">
        <v>92</v>
      </c>
      <c r="C85" s="24" t="s">
        <v>7</v>
      </c>
      <c r="D85" s="31"/>
    </row>
    <row r="86" spans="1:4" s="42" customFormat="1" ht="23.25" x14ac:dyDescent="0.35">
      <c r="A86" s="38">
        <v>27</v>
      </c>
      <c r="B86" s="57" t="s">
        <v>93</v>
      </c>
      <c r="C86" s="40" t="s">
        <v>33</v>
      </c>
      <c r="D86" s="41"/>
    </row>
    <row r="87" spans="1:4" ht="24" thickBot="1" x14ac:dyDescent="0.4">
      <c r="A87" s="91"/>
      <c r="B87" s="92"/>
      <c r="C87" s="93" t="s">
        <v>7</v>
      </c>
      <c r="D87" s="25"/>
    </row>
    <row r="88" spans="1:4" ht="71.25" thickTop="1" thickBot="1" x14ac:dyDescent="0.4">
      <c r="A88" s="10" t="s">
        <v>94</v>
      </c>
      <c r="B88" s="12" t="s">
        <v>95</v>
      </c>
      <c r="C88" s="95" t="s">
        <v>7</v>
      </c>
      <c r="D88" s="96"/>
    </row>
    <row r="89" spans="1:4" ht="48" thickTop="1" thickBot="1" x14ac:dyDescent="0.4">
      <c r="A89" s="103">
        <v>28</v>
      </c>
      <c r="B89" s="104" t="s">
        <v>96</v>
      </c>
      <c r="C89" s="105" t="s">
        <v>7</v>
      </c>
      <c r="D89" s="106"/>
    </row>
    <row r="90" spans="1:4" ht="47.25" thickBot="1" x14ac:dyDescent="0.4">
      <c r="A90" s="58">
        <v>29</v>
      </c>
      <c r="B90" s="35" t="s">
        <v>97</v>
      </c>
      <c r="C90" s="36" t="s">
        <v>7</v>
      </c>
      <c r="D90" s="37"/>
    </row>
    <row r="91" spans="1:4" s="110" customFormat="1" ht="47.25" thickBot="1" x14ac:dyDescent="0.4">
      <c r="A91" s="107">
        <v>30</v>
      </c>
      <c r="B91" s="108" t="s">
        <v>98</v>
      </c>
      <c r="C91" s="109" t="s">
        <v>7</v>
      </c>
      <c r="D91" s="154">
        <f>147.175+150-42</f>
        <v>255.17500000000001</v>
      </c>
    </row>
    <row r="92" spans="1:4" ht="24.75" thickTop="1" thickBot="1" x14ac:dyDescent="0.4">
      <c r="A92" s="111"/>
      <c r="B92" s="112" t="s">
        <v>99</v>
      </c>
      <c r="C92" s="113" t="s">
        <v>7</v>
      </c>
      <c r="D92" s="155">
        <v>695.17499999999995</v>
      </c>
    </row>
    <row r="93" spans="1:4" s="118" customFormat="1" ht="21" hidden="1" thickTop="1" thickBot="1" x14ac:dyDescent="0.35">
      <c r="A93" s="114"/>
      <c r="B93" s="115" t="s">
        <v>100</v>
      </c>
      <c r="C93" s="116"/>
      <c r="D93" s="117" t="e">
        <f>#REF!/1000</f>
        <v>#REF!</v>
      </c>
    </row>
    <row r="94" spans="1:4" ht="20.25" hidden="1" thickTop="1" thickBot="1" x14ac:dyDescent="0.35">
      <c r="A94" s="119"/>
      <c r="B94" s="120" t="s">
        <v>101</v>
      </c>
      <c r="C94" s="121"/>
      <c r="D94" s="122" t="e">
        <f>D93*30%</f>
        <v>#REF!</v>
      </c>
    </row>
    <row r="95" spans="1:4" s="126" customFormat="1" ht="20.25" hidden="1" thickTop="1" thickBot="1" x14ac:dyDescent="0.35">
      <c r="A95" s="123"/>
      <c r="B95" s="124" t="s">
        <v>102</v>
      </c>
      <c r="C95" s="123"/>
      <c r="D95" s="125" t="e">
        <f>D93-D92</f>
        <v>#REF!</v>
      </c>
    </row>
    <row r="96" spans="1:4" s="126" customFormat="1" ht="17.25" hidden="1" thickTop="1" thickBot="1" x14ac:dyDescent="0.3">
      <c r="A96" s="127"/>
      <c r="B96" s="128"/>
      <c r="C96" s="128"/>
      <c r="D96" s="129"/>
    </row>
    <row r="97" spans="1:4" s="118" customFormat="1" ht="21" hidden="1" thickTop="1" thickBot="1" x14ac:dyDescent="0.35">
      <c r="A97" s="130"/>
      <c r="B97" s="131" t="s">
        <v>103</v>
      </c>
      <c r="C97" s="130"/>
      <c r="D97" s="132">
        <v>37.079340000000002</v>
      </c>
    </row>
    <row r="98" spans="1:4" ht="20.25" hidden="1" thickTop="1" thickBot="1" x14ac:dyDescent="0.35">
      <c r="A98" s="133"/>
      <c r="B98" s="134" t="s">
        <v>104</v>
      </c>
      <c r="C98" s="133"/>
      <c r="D98" s="135">
        <v>2.5419999999999998</v>
      </c>
    </row>
    <row r="99" spans="1:4" s="139" customFormat="1" ht="20.25" hidden="1" thickTop="1" thickBot="1" x14ac:dyDescent="0.35">
      <c r="A99" s="136"/>
      <c r="B99" s="137"/>
      <c r="C99" s="136"/>
      <c r="D99" s="138">
        <f>D97-D98</f>
        <v>34.53734</v>
      </c>
    </row>
    <row r="100" spans="1:4" ht="19.5" hidden="1" thickTop="1" x14ac:dyDescent="0.3">
      <c r="A100" s="140"/>
      <c r="B100" s="141"/>
      <c r="C100" s="140"/>
      <c r="D100" s="142"/>
    </row>
    <row r="101" spans="1:4" ht="19.5" thickTop="1" x14ac:dyDescent="0.3">
      <c r="A101" s="140"/>
      <c r="B101" s="141"/>
      <c r="C101" s="140"/>
      <c r="D101" s="142"/>
    </row>
    <row r="102" spans="1:4" x14ac:dyDescent="0.3">
      <c r="A102" s="140"/>
      <c r="B102" s="141"/>
      <c r="C102" s="140"/>
      <c r="D102" s="142"/>
    </row>
    <row r="103" spans="1:4" ht="23.25" x14ac:dyDescent="0.35">
      <c r="A103" s="140"/>
      <c r="B103" s="143"/>
      <c r="C103" s="143"/>
      <c r="D103" s="143"/>
    </row>
    <row r="104" spans="1:4" x14ac:dyDescent="0.3">
      <c r="A104" s="144"/>
      <c r="B104" s="145"/>
      <c r="C104" s="144"/>
      <c r="D104" s="146"/>
    </row>
    <row r="105" spans="1:4" x14ac:dyDescent="0.3">
      <c r="A105" s="144"/>
      <c r="B105" s="145"/>
      <c r="C105" s="144"/>
      <c r="D105" s="146"/>
    </row>
    <row r="106" spans="1:4" x14ac:dyDescent="0.3">
      <c r="A106" s="147"/>
      <c r="B106" s="145"/>
      <c r="C106" s="147"/>
      <c r="D106" s="148"/>
    </row>
    <row r="107" spans="1:4" x14ac:dyDescent="0.3">
      <c r="A107" s="147"/>
      <c r="B107" s="145"/>
      <c r="C107" s="147"/>
      <c r="D107" s="148"/>
    </row>
    <row r="108" spans="1:4" x14ac:dyDescent="0.3">
      <c r="A108" s="147"/>
      <c r="B108" s="145"/>
      <c r="C108" s="147"/>
      <c r="D108" s="148"/>
    </row>
    <row r="109" spans="1:4" x14ac:dyDescent="0.3">
      <c r="A109" s="147"/>
      <c r="B109" s="145"/>
      <c r="C109" s="147"/>
      <c r="D109" s="148"/>
    </row>
    <row r="110" spans="1:4" x14ac:dyDescent="0.3">
      <c r="A110" s="147"/>
      <c r="B110" s="145"/>
      <c r="C110" s="147"/>
      <c r="D110" s="148"/>
    </row>
    <row r="111" spans="1:4" x14ac:dyDescent="0.3">
      <c r="A111" s="147"/>
      <c r="B111" s="145"/>
      <c r="C111" s="147"/>
      <c r="D111" s="148"/>
    </row>
    <row r="112" spans="1:4" x14ac:dyDescent="0.3">
      <c r="A112" s="147"/>
      <c r="B112" s="145"/>
      <c r="C112" s="147"/>
      <c r="D112" s="148"/>
    </row>
    <row r="113" spans="1:4" x14ac:dyDescent="0.3">
      <c r="A113" s="147"/>
      <c r="B113" s="145"/>
      <c r="C113" s="147"/>
      <c r="D113" s="148"/>
    </row>
    <row r="114" spans="1:4" x14ac:dyDescent="0.3">
      <c r="A114" s="147"/>
      <c r="B114" s="145"/>
      <c r="C114" s="147"/>
      <c r="D114" s="148"/>
    </row>
    <row r="115" spans="1:4" x14ac:dyDescent="0.3">
      <c r="A115" s="147"/>
      <c r="B115" s="145"/>
      <c r="C115" s="147"/>
      <c r="D115" s="148"/>
    </row>
    <row r="116" spans="1:4" x14ac:dyDescent="0.3">
      <c r="A116" s="147"/>
      <c r="B116" s="145"/>
      <c r="C116" s="147"/>
      <c r="D116" s="148"/>
    </row>
    <row r="117" spans="1:4" x14ac:dyDescent="0.3">
      <c r="A117" s="147"/>
      <c r="B117" s="145"/>
      <c r="C117" s="147"/>
      <c r="D117" s="148"/>
    </row>
    <row r="118" spans="1:4" x14ac:dyDescent="0.3">
      <c r="A118" s="147"/>
      <c r="B118" s="145"/>
      <c r="C118" s="147"/>
      <c r="D118" s="148"/>
    </row>
    <row r="119" spans="1:4" x14ac:dyDescent="0.3">
      <c r="A119" s="147"/>
      <c r="B119" s="145"/>
      <c r="C119" s="147"/>
      <c r="D119" s="148"/>
    </row>
    <row r="120" spans="1:4" x14ac:dyDescent="0.3">
      <c r="A120" s="147"/>
      <c r="B120" s="145"/>
      <c r="C120" s="147"/>
      <c r="D120" s="148"/>
    </row>
    <row r="121" spans="1:4" x14ac:dyDescent="0.3">
      <c r="A121" s="147"/>
      <c r="B121" s="145"/>
      <c r="C121" s="147"/>
      <c r="D121" s="148"/>
    </row>
    <row r="122" spans="1:4" x14ac:dyDescent="0.3">
      <c r="A122" s="147"/>
      <c r="B122" s="145"/>
      <c r="C122" s="147"/>
      <c r="D122" s="148"/>
    </row>
    <row r="123" spans="1:4" x14ac:dyDescent="0.3">
      <c r="A123" s="149"/>
      <c r="B123" s="145"/>
      <c r="C123" s="147"/>
      <c r="D123" s="148"/>
    </row>
    <row r="124" spans="1:4" x14ac:dyDescent="0.3">
      <c r="A124" s="147"/>
      <c r="B124" s="145"/>
      <c r="C124" s="147"/>
      <c r="D124" s="148"/>
    </row>
    <row r="125" spans="1:4" x14ac:dyDescent="0.3">
      <c r="A125" s="147"/>
      <c r="B125" s="145"/>
      <c r="C125" s="147"/>
      <c r="D125" s="148"/>
    </row>
    <row r="126" spans="1:4" x14ac:dyDescent="0.3">
      <c r="A126" s="147"/>
      <c r="B126" s="145"/>
      <c r="C126" s="147"/>
      <c r="D126" s="148"/>
    </row>
    <row r="127" spans="1:4" x14ac:dyDescent="0.3">
      <c r="A127" s="147"/>
      <c r="B127" s="145"/>
      <c r="C127" s="147"/>
      <c r="D127" s="148"/>
    </row>
    <row r="128" spans="1:4" x14ac:dyDescent="0.3">
      <c r="A128" s="147"/>
      <c r="B128" s="145"/>
      <c r="C128" s="147"/>
      <c r="D128" s="148"/>
    </row>
    <row r="129" spans="1:4" x14ac:dyDescent="0.3">
      <c r="A129" s="147"/>
      <c r="B129" s="145"/>
      <c r="C129" s="147"/>
      <c r="D129" s="148"/>
    </row>
    <row r="130" spans="1:4" x14ac:dyDescent="0.3">
      <c r="A130" s="149"/>
      <c r="B130" s="145"/>
      <c r="C130" s="147"/>
      <c r="D130" s="148"/>
    </row>
    <row r="131" spans="1:4" x14ac:dyDescent="0.3">
      <c r="A131" s="150"/>
      <c r="B131" s="145"/>
      <c r="C131" s="147"/>
      <c r="D131" s="148"/>
    </row>
    <row r="132" spans="1:4" x14ac:dyDescent="0.3">
      <c r="A132" s="147"/>
      <c r="B132" s="145"/>
      <c r="C132" s="147"/>
      <c r="D132" s="148"/>
    </row>
    <row r="133" spans="1:4" x14ac:dyDescent="0.3">
      <c r="A133" s="150"/>
      <c r="B133" s="145"/>
      <c r="C133" s="147"/>
      <c r="D133" s="148"/>
    </row>
    <row r="134" spans="1:4" x14ac:dyDescent="0.3">
      <c r="A134" s="147"/>
      <c r="B134" s="145"/>
      <c r="C134" s="147"/>
      <c r="D134" s="148"/>
    </row>
    <row r="135" spans="1:4" x14ac:dyDescent="0.3">
      <c r="A135" s="150"/>
      <c r="B135" s="145"/>
      <c r="C135" s="147"/>
      <c r="D135" s="148"/>
    </row>
    <row r="136" spans="1:4" x14ac:dyDescent="0.3">
      <c r="A136" s="147"/>
      <c r="B136" s="145"/>
      <c r="C136" s="147"/>
      <c r="D136" s="148"/>
    </row>
    <row r="137" spans="1:4" x14ac:dyDescent="0.3">
      <c r="A137" s="149"/>
      <c r="B137" s="145"/>
      <c r="C137" s="147"/>
      <c r="D137" s="148"/>
    </row>
    <row r="138" spans="1:4" x14ac:dyDescent="0.3">
      <c r="A138" s="147"/>
      <c r="B138" s="145"/>
      <c r="C138" s="147"/>
      <c r="D138" s="148"/>
    </row>
    <row r="139" spans="1:4" x14ac:dyDescent="0.3">
      <c r="A139" s="147"/>
      <c r="B139" s="145"/>
      <c r="C139" s="147"/>
      <c r="D139" s="148"/>
    </row>
    <row r="140" spans="1:4" x14ac:dyDescent="0.3">
      <c r="A140" s="149"/>
      <c r="B140" s="145"/>
      <c r="C140" s="147"/>
      <c r="D140" s="148"/>
    </row>
    <row r="141" spans="1:4" x14ac:dyDescent="0.3">
      <c r="A141" s="147"/>
      <c r="B141" s="145"/>
      <c r="C141" s="147"/>
      <c r="D141" s="148"/>
    </row>
    <row r="142" spans="1:4" x14ac:dyDescent="0.3">
      <c r="A142" s="147"/>
      <c r="B142" s="145"/>
      <c r="C142" s="147"/>
      <c r="D142" s="148"/>
    </row>
    <row r="143" spans="1:4" x14ac:dyDescent="0.3">
      <c r="A143" s="149"/>
      <c r="B143" s="145"/>
      <c r="C143" s="147"/>
      <c r="D143" s="148"/>
    </row>
    <row r="144" spans="1:4" x14ac:dyDescent="0.3">
      <c r="A144" s="147"/>
      <c r="B144" s="145"/>
      <c r="C144" s="147"/>
      <c r="D144" s="148"/>
    </row>
    <row r="145" spans="1:4" x14ac:dyDescent="0.3">
      <c r="A145" s="149"/>
      <c r="B145" s="145"/>
      <c r="C145" s="147"/>
      <c r="D145" s="148"/>
    </row>
    <row r="146" spans="1:4" x14ac:dyDescent="0.3">
      <c r="A146" s="147"/>
      <c r="B146" s="145"/>
      <c r="C146" s="147"/>
      <c r="D146" s="148"/>
    </row>
    <row r="147" spans="1:4" x14ac:dyDescent="0.3">
      <c r="A147" s="149"/>
      <c r="B147" s="145"/>
      <c r="C147" s="147"/>
      <c r="D147" s="148"/>
    </row>
    <row r="148" spans="1:4" x14ac:dyDescent="0.3">
      <c r="A148" s="147"/>
      <c r="B148" s="145"/>
      <c r="C148" s="147"/>
      <c r="D148" s="148"/>
    </row>
    <row r="149" spans="1:4" x14ac:dyDescent="0.3">
      <c r="A149" s="149"/>
      <c r="B149" s="145"/>
      <c r="C149" s="147"/>
      <c r="D149" s="148"/>
    </row>
    <row r="150" spans="1:4" x14ac:dyDescent="0.3">
      <c r="A150" s="147"/>
      <c r="B150" s="145"/>
      <c r="C150" s="147"/>
      <c r="D150" s="148"/>
    </row>
    <row r="151" spans="1:4" x14ac:dyDescent="0.3">
      <c r="A151" s="149"/>
      <c r="B151" s="145"/>
      <c r="C151" s="147"/>
      <c r="D151" s="148"/>
    </row>
    <row r="152" spans="1:4" x14ac:dyDescent="0.3">
      <c r="A152" s="147"/>
      <c r="B152" s="145"/>
      <c r="C152" s="147"/>
      <c r="D152" s="148"/>
    </row>
    <row r="153" spans="1:4" x14ac:dyDescent="0.3">
      <c r="A153" s="149"/>
      <c r="B153" s="145"/>
      <c r="C153" s="147"/>
      <c r="D153" s="148"/>
    </row>
    <row r="154" spans="1:4" x14ac:dyDescent="0.3">
      <c r="A154" s="147"/>
      <c r="B154" s="145"/>
      <c r="C154" s="147"/>
      <c r="D154" s="148"/>
    </row>
    <row r="155" spans="1:4" x14ac:dyDescent="0.3">
      <c r="A155" s="149"/>
      <c r="B155" s="145"/>
      <c r="C155" s="147"/>
      <c r="D155" s="148"/>
    </row>
    <row r="156" spans="1:4" x14ac:dyDescent="0.3">
      <c r="A156" s="147"/>
      <c r="B156" s="145"/>
      <c r="C156" s="147"/>
      <c r="D156" s="148"/>
    </row>
    <row r="157" spans="1:4" x14ac:dyDescent="0.3">
      <c r="A157" s="149"/>
      <c r="B157" s="145"/>
      <c r="C157" s="147"/>
      <c r="D157" s="148"/>
    </row>
    <row r="158" spans="1:4" x14ac:dyDescent="0.3">
      <c r="A158" s="147"/>
      <c r="B158" s="145"/>
      <c r="C158" s="147"/>
      <c r="D158" s="148"/>
    </row>
    <row r="159" spans="1:4" x14ac:dyDescent="0.3">
      <c r="A159" s="147"/>
      <c r="B159" s="145"/>
      <c r="C159" s="147"/>
      <c r="D159" s="148"/>
    </row>
    <row r="160" spans="1:4" x14ac:dyDescent="0.3">
      <c r="A160" s="147"/>
      <c r="B160" s="145"/>
      <c r="C160" s="147"/>
      <c r="D160" s="148"/>
    </row>
    <row r="161" spans="1:4" x14ac:dyDescent="0.3">
      <c r="A161" s="147"/>
      <c r="B161" s="145"/>
      <c r="C161" s="147"/>
      <c r="D161" s="148"/>
    </row>
  </sheetData>
  <mergeCells count="5">
    <mergeCell ref="B103:D103"/>
    <mergeCell ref="A4:A6"/>
    <mergeCell ref="B4:B6"/>
    <mergeCell ref="C4:C6"/>
    <mergeCell ref="D4:D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Ширко Ольга</dc:creator>
  <cp:lastModifiedBy>Ширко Ольга</cp:lastModifiedBy>
  <dcterms:created xsi:type="dcterms:W3CDTF">2021-01-25T09:08:20Z</dcterms:created>
  <dcterms:modified xsi:type="dcterms:W3CDTF">2021-01-25T09:13:05Z</dcterms:modified>
</cp:coreProperties>
</file>