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20\САЙТ 2020\ПЛАН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1" l="1"/>
  <c r="D69" i="1"/>
  <c r="D64" i="1"/>
  <c r="D36" i="1"/>
  <c r="D34" i="1"/>
  <c r="D13" i="1"/>
  <c r="D10" i="1" s="1"/>
  <c r="D12" i="1"/>
  <c r="D9" i="1"/>
  <c r="D95" i="1" l="1"/>
</calcChain>
</file>

<file path=xl/sharedStrings.xml><?xml version="1.0" encoding="utf-8"?>
<sst xmlns="http://schemas.openxmlformats.org/spreadsheetml/2006/main" count="181" uniqueCount="107">
  <si>
    <t>Сводная программа (план) текущего ремонта дома № 23 по ул. Подводника Кузьмина,  на 2020 год</t>
  </si>
  <si>
    <t>Код</t>
  </si>
  <si>
    <t>Наименование работ</t>
  </si>
  <si>
    <t>ед.изм.</t>
  </si>
  <si>
    <t>Всего</t>
  </si>
  <si>
    <t>Площадь</t>
  </si>
  <si>
    <t>кв.м</t>
  </si>
  <si>
    <t xml:space="preserve">план (начисление) </t>
  </si>
  <si>
    <t>тыс.руб.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</si>
  <si>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</si>
  <si>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</si>
  <si>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</si>
  <si>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</si>
  <si>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</si>
  <si>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</si>
  <si>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</si>
  <si>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</si>
  <si>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</si>
  <si>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1.2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</si>
  <si>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</si>
  <si>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</si>
  <si>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</si>
  <si>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</si>
  <si>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</si>
  <si>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</si>
  <si>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</si>
  <si>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</si>
  <si>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</si>
  <si>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</si>
  <si>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</si>
  <si>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</si>
  <si>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</si>
  <si>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</si>
  <si>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</si>
  <si>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</si>
  <si>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</si>
  <si>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</si>
  <si>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</si>
  <si>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</si>
  <si>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</si>
  <si>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</si>
  <si>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</si>
  <si>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</si>
  <si>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</si>
  <si>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</si>
  <si>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</si>
  <si>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</si>
  <si>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1-4 пар., 1-е этажи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</si>
  <si>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</si>
  <si>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</si>
  <si>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</si>
  <si>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</si>
  <si>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</si>
  <si>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</si>
  <si>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</si>
  <si>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</si>
  <si>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</si>
  <si>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</si>
  <si>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 xml:space="preserve"> замена оконных</t>
  </si>
  <si>
    <t>заполнений на металлопластиковые</t>
  </si>
  <si>
    <t xml:space="preserve">Ремонт, замена и восстановление отдельных </t>
  </si>
  <si>
    <t>участков полов МОП</t>
  </si>
  <si>
    <t>т.руб</t>
  </si>
  <si>
    <t>Ремонт козырьков</t>
  </si>
  <si>
    <t>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</si>
  <si>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</si>
  <si>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</si>
  <si>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</si>
  <si>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</si>
  <si>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</si>
  <si>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балконов, козырьков над балконами</t>
  </si>
  <si>
    <t>кв.110, кв.92,кв.208, кв.162, кв.176, кв.158</t>
  </si>
  <si>
    <t>Замена и восстановление работоспособности  внутридомовой системы вентиляции</t>
  </si>
  <si>
    <t>газонные ограждения</t>
  </si>
  <si>
    <t>т.м.п.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</si>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</sst>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16" x14ac:knownFonts="1">
    <font>
      <sz val="9"/>
      <color theme="1"/>
      <name val="Calibri"/>
      <family val="2"/>
      <charset val="204"/>
      <scheme val="minor"/>
    </font>
    <font>
      <sz val="16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6"/>
      <name val="Times New Roman Cyr"/>
      <charset val="204"/>
    </font>
    <font>
      <b/>
      <sz val="20"/>
      <name val="Times New Roman Cyr"/>
      <family val="1"/>
      <charset val="204"/>
    </font>
    <font>
      <sz val="20"/>
      <name val="Times New Roman Cyr"/>
      <family val="1"/>
      <charset val="204"/>
    </font>
    <font>
      <sz val="22"/>
      <name val="Times New Roman Cyr"/>
      <family val="1"/>
      <charset val="204"/>
    </font>
    <font>
      <b/>
      <sz val="22"/>
      <name val="Times New Roman Cyr"/>
      <family val="1"/>
      <charset val="204"/>
    </font>
    <font>
      <sz val="20"/>
      <name val="Times New Roman"/>
      <family val="1"/>
      <charset val="204"/>
    </font>
    <font>
      <sz val="20"/>
      <name val="Times New Roman Cyr"/>
      <charset val="204"/>
    </font>
    <font>
      <b/>
      <sz val="20"/>
      <name val="Times New Roman Cyr"/>
      <charset val="204"/>
    </font>
    <font>
      <sz val="16"/>
      <name val="Times New Roman"/>
      <family val="1"/>
      <charset val="204"/>
    </font>
    <font>
      <b/>
      <sz val="16"/>
      <name val="Times New Roman Cyr"/>
      <family val="1"/>
      <charset val="204"/>
    </font>
    <font>
      <sz val="16"/>
      <name val="Times New Roman Cyr"/>
      <charset val="204"/>
    </font>
    <font>
      <b/>
      <sz val="16"/>
      <name val="Arial Cyr"/>
      <family val="2"/>
      <charset val="204"/>
    </font>
    <font>
      <sz val="16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8"/>
      </right>
      <top/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5" fillId="0" borderId="0" xfId="0" applyFont="1"/>
    <xf numFmtId="49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2" fontId="9" fillId="2" borderId="6" xfId="0" applyNumberFormat="1" applyFont="1" applyFill="1" applyBorder="1" applyAlignment="1">
      <alignment horizontal="center" wrapText="1"/>
    </xf>
    <xf numFmtId="0" fontId="10" fillId="0" borderId="0" xfId="0" applyFont="1"/>
    <xf numFmtId="49" fontId="5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165" fontId="10" fillId="0" borderId="7" xfId="0" applyNumberFormat="1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wrapText="1"/>
    </xf>
    <xf numFmtId="0" fontId="8" fillId="3" borderId="9" xfId="0" applyFont="1" applyFill="1" applyBorder="1" applyAlignment="1">
      <alignment horizontal="left" wrapText="1"/>
    </xf>
    <xf numFmtId="0" fontId="5" fillId="3" borderId="9" xfId="0" applyFont="1" applyFill="1" applyBorder="1" applyAlignment="1">
      <alignment horizontal="left" wrapText="1"/>
    </xf>
    <xf numFmtId="165" fontId="4" fillId="3" borderId="10" xfId="0" applyNumberFormat="1" applyFont="1" applyFill="1" applyBorder="1" applyAlignment="1">
      <alignment horizontal="center" wrapText="1"/>
    </xf>
    <xf numFmtId="165" fontId="2" fillId="0" borderId="0" xfId="0" applyNumberFormat="1" applyFont="1"/>
    <xf numFmtId="0" fontId="1" fillId="0" borderId="11" xfId="0" applyFont="1" applyBorder="1" applyAlignment="1">
      <alignment horizontal="left" wrapText="1"/>
    </xf>
    <xf numFmtId="0" fontId="1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165" fontId="12" fillId="0" borderId="13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1" fillId="0" borderId="7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center" wrapText="1"/>
    </xf>
    <xf numFmtId="165" fontId="12" fillId="0" borderId="15" xfId="0" applyNumberFormat="1" applyFont="1" applyFill="1" applyBorder="1" applyAlignment="1">
      <alignment horizontal="center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165" fontId="12" fillId="0" borderId="18" xfId="0" applyNumberFormat="1" applyFont="1" applyFill="1" applyBorder="1" applyAlignment="1">
      <alignment horizontal="center" wrapText="1"/>
    </xf>
    <xf numFmtId="49" fontId="1" fillId="0" borderId="19" xfId="0" applyNumberFormat="1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center" wrapText="1"/>
    </xf>
    <xf numFmtId="165" fontId="12" fillId="0" borderId="21" xfId="0" applyNumberFormat="1" applyFont="1" applyFill="1" applyBorder="1" applyAlignment="1">
      <alignment horizontal="center" wrapText="1"/>
    </xf>
    <xf numFmtId="49" fontId="1" fillId="0" borderId="22" xfId="0" applyNumberFormat="1" applyFont="1" applyBorder="1" applyAlignment="1">
      <alignment horizontal="left" wrapText="1"/>
    </xf>
    <xf numFmtId="165" fontId="12" fillId="0" borderId="23" xfId="0" applyNumberFormat="1" applyFont="1" applyFill="1" applyBorder="1" applyAlignment="1">
      <alignment horizont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center" vertical="center" wrapText="1"/>
    </xf>
    <xf numFmtId="165" fontId="3" fillId="0" borderId="2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wrapText="1"/>
    </xf>
    <xf numFmtId="0" fontId="13" fillId="0" borderId="17" xfId="0" applyFont="1" applyFill="1" applyBorder="1" applyAlignment="1">
      <alignment horizontal="center" vertical="center" wrapText="1"/>
    </xf>
    <xf numFmtId="165" fontId="3" fillId="0" borderId="23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left" wrapText="1"/>
    </xf>
    <xf numFmtId="0" fontId="1" fillId="0" borderId="26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center" vertical="center" wrapText="1"/>
    </xf>
    <xf numFmtId="165" fontId="12" fillId="0" borderId="27" xfId="0" applyNumberFormat="1" applyFont="1" applyFill="1" applyBorder="1" applyAlignment="1">
      <alignment horizontal="center" wrapText="1"/>
    </xf>
    <xf numFmtId="1" fontId="1" fillId="0" borderId="19" xfId="0" applyNumberFormat="1" applyFont="1" applyBorder="1" applyAlignment="1">
      <alignment horizontal="left" wrapText="1"/>
    </xf>
    <xf numFmtId="1" fontId="1" fillId="0" borderId="28" xfId="0" applyNumberFormat="1" applyFont="1" applyFill="1" applyBorder="1" applyAlignment="1">
      <alignment horizontal="left" vertical="top" wrapText="1"/>
    </xf>
    <xf numFmtId="1" fontId="1" fillId="0" borderId="20" xfId="0" applyNumberFormat="1" applyFont="1" applyFill="1" applyBorder="1" applyAlignment="1">
      <alignment horizontal="center" wrapText="1"/>
    </xf>
    <xf numFmtId="1" fontId="13" fillId="2" borderId="21" xfId="0" applyNumberFormat="1" applyFont="1" applyFill="1" applyBorder="1" applyAlignment="1">
      <alignment horizontal="center" wrapText="1"/>
    </xf>
    <xf numFmtId="1" fontId="1" fillId="0" borderId="0" xfId="0" applyNumberFormat="1" applyFont="1"/>
    <xf numFmtId="2" fontId="3" fillId="0" borderId="0" xfId="0" applyNumberFormat="1" applyFont="1"/>
    <xf numFmtId="1" fontId="3" fillId="0" borderId="0" xfId="0" applyNumberFormat="1" applyFont="1"/>
    <xf numFmtId="0" fontId="1" fillId="0" borderId="22" xfId="0" applyFont="1" applyBorder="1" applyAlignment="1">
      <alignment horizontal="left" wrapText="1"/>
    </xf>
    <xf numFmtId="1" fontId="1" fillId="0" borderId="29" xfId="0" applyNumberFormat="1" applyFont="1" applyFill="1" applyBorder="1" applyAlignment="1">
      <alignment horizontal="left" vertical="top" wrapText="1"/>
    </xf>
    <xf numFmtId="165" fontId="13" fillId="2" borderId="23" xfId="0" applyNumberFormat="1" applyFont="1" applyFill="1" applyBorder="1" applyAlignment="1">
      <alignment horizontal="center" wrapText="1"/>
    </xf>
    <xf numFmtId="165" fontId="1" fillId="0" borderId="19" xfId="0" applyNumberFormat="1" applyFont="1" applyBorder="1" applyAlignment="1">
      <alignment horizontal="left" wrapText="1"/>
    </xf>
    <xf numFmtId="165" fontId="1" fillId="0" borderId="20" xfId="0" applyNumberFormat="1" applyFont="1" applyFill="1" applyBorder="1" applyAlignment="1">
      <alignment horizontal="left" wrapText="1"/>
    </xf>
    <xf numFmtId="165" fontId="1" fillId="0" borderId="20" xfId="0" applyNumberFormat="1" applyFont="1" applyFill="1" applyBorder="1" applyAlignment="1">
      <alignment horizontal="center" wrapText="1"/>
    </xf>
    <xf numFmtId="165" fontId="13" fillId="2" borderId="21" xfId="0" applyNumberFormat="1" applyFont="1" applyFill="1" applyBorder="1" applyAlignment="1">
      <alignment horizontal="center" wrapText="1"/>
    </xf>
    <xf numFmtId="165" fontId="1" fillId="0" borderId="0" xfId="0" applyNumberFormat="1" applyFont="1"/>
    <xf numFmtId="165" fontId="3" fillId="0" borderId="0" xfId="0" applyNumberFormat="1" applyFont="1"/>
    <xf numFmtId="0" fontId="1" fillId="0" borderId="19" xfId="0" applyNumberFormat="1" applyFont="1" applyBorder="1" applyAlignment="1">
      <alignment horizontal="left" wrapText="1"/>
    </xf>
    <xf numFmtId="0" fontId="1" fillId="0" borderId="20" xfId="0" applyNumberFormat="1" applyFont="1" applyFill="1" applyBorder="1" applyAlignment="1">
      <alignment horizontal="left" wrapText="1"/>
    </xf>
    <xf numFmtId="0" fontId="1" fillId="0" borderId="20" xfId="0" applyNumberFormat="1" applyFont="1" applyFill="1" applyBorder="1" applyAlignment="1">
      <alignment horizontal="center" wrapText="1"/>
    </xf>
    <xf numFmtId="0" fontId="12" fillId="0" borderId="21" xfId="0" applyNumberFormat="1" applyFont="1" applyFill="1" applyBorder="1" applyAlignment="1">
      <alignment horizontal="center" wrapText="1"/>
    </xf>
    <xf numFmtId="0" fontId="1" fillId="0" borderId="0" xfId="0" applyNumberFormat="1" applyFont="1"/>
    <xf numFmtId="0" fontId="3" fillId="0" borderId="0" xfId="0" applyNumberFormat="1" applyFont="1"/>
    <xf numFmtId="0" fontId="1" fillId="0" borderId="19" xfId="0" applyFont="1" applyBorder="1" applyAlignment="1">
      <alignment horizontal="left" wrapText="1"/>
    </xf>
    <xf numFmtId="1" fontId="1" fillId="0" borderId="20" xfId="0" applyNumberFormat="1" applyFont="1" applyFill="1" applyBorder="1" applyAlignment="1">
      <alignment horizontal="left" wrapText="1"/>
    </xf>
    <xf numFmtId="1" fontId="12" fillId="0" borderId="21" xfId="0" applyNumberFormat="1" applyFont="1" applyFill="1" applyBorder="1" applyAlignment="1">
      <alignment horizontal="center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center" wrapText="1"/>
    </xf>
    <xf numFmtId="165" fontId="3" fillId="0" borderId="21" xfId="0" applyNumberFormat="1" applyFont="1" applyFill="1" applyBorder="1" applyAlignment="1">
      <alignment horizontal="center" wrapText="1"/>
    </xf>
    <xf numFmtId="1" fontId="3" fillId="0" borderId="30" xfId="0" applyNumberFormat="1" applyFont="1" applyBorder="1" applyAlignment="1">
      <alignment horizontal="left" wrapText="1"/>
    </xf>
    <xf numFmtId="1" fontId="3" fillId="0" borderId="7" xfId="0" applyNumberFormat="1" applyFont="1" applyFill="1" applyBorder="1" applyAlignment="1">
      <alignment horizontal="left" wrapText="1"/>
    </xf>
    <xf numFmtId="1" fontId="3" fillId="0" borderId="7" xfId="0" applyNumberFormat="1" applyFont="1" applyFill="1" applyBorder="1" applyAlignment="1">
      <alignment horizontal="center" wrapText="1"/>
    </xf>
    <xf numFmtId="1" fontId="3" fillId="0" borderId="15" xfId="0" applyNumberFormat="1" applyFont="1" applyFill="1" applyBorder="1" applyAlignment="1">
      <alignment horizontal="center" wrapText="1"/>
    </xf>
    <xf numFmtId="0" fontId="3" fillId="0" borderId="22" xfId="0" applyFont="1" applyBorder="1" applyAlignment="1">
      <alignment horizontal="left" wrapText="1"/>
    </xf>
    <xf numFmtId="0" fontId="3" fillId="0" borderId="17" xfId="0" applyFont="1" applyFill="1" applyBorder="1" applyAlignment="1">
      <alignment horizontal="center" wrapText="1"/>
    </xf>
    <xf numFmtId="165" fontId="3" fillId="0" borderId="23" xfId="0" applyNumberFormat="1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vertical="top" wrapText="1"/>
    </xf>
    <xf numFmtId="1" fontId="13" fillId="0" borderId="19" xfId="0" applyNumberFormat="1" applyFont="1" applyBorder="1" applyAlignment="1">
      <alignment horizontal="left" wrapText="1"/>
    </xf>
    <xf numFmtId="1" fontId="13" fillId="0" borderId="20" xfId="0" applyNumberFormat="1" applyFont="1" applyFill="1" applyBorder="1" applyAlignment="1">
      <alignment horizontal="left" wrapText="1"/>
    </xf>
    <xf numFmtId="1" fontId="13" fillId="0" borderId="20" xfId="0" applyNumberFormat="1" applyFont="1" applyFill="1" applyBorder="1" applyAlignment="1">
      <alignment horizontal="center" wrapText="1"/>
    </xf>
    <xf numFmtId="1" fontId="13" fillId="0" borderId="21" xfId="0" applyNumberFormat="1" applyFont="1" applyFill="1" applyBorder="1" applyAlignment="1">
      <alignment horizontal="center" wrapText="1"/>
    </xf>
    <xf numFmtId="0" fontId="13" fillId="0" borderId="22" xfId="0" applyFont="1" applyBorder="1" applyAlignment="1">
      <alignment horizontal="left" wrapText="1"/>
    </xf>
    <xf numFmtId="0" fontId="13" fillId="0" borderId="17" xfId="0" applyFont="1" applyFill="1" applyBorder="1" applyAlignment="1">
      <alignment horizontal="left" wrapText="1"/>
    </xf>
    <xf numFmtId="0" fontId="13" fillId="0" borderId="17" xfId="0" applyFont="1" applyFill="1" applyBorder="1" applyAlignment="1">
      <alignment horizontal="center" wrapText="1"/>
    </xf>
    <xf numFmtId="165" fontId="13" fillId="0" borderId="23" xfId="0" applyNumberFormat="1" applyFont="1" applyFill="1" applyBorder="1" applyAlignment="1">
      <alignment horizontal="center" wrapText="1"/>
    </xf>
    <xf numFmtId="0" fontId="13" fillId="0" borderId="19" xfId="0" applyFont="1" applyBorder="1" applyAlignment="1">
      <alignment horizontal="left" wrapText="1"/>
    </xf>
    <xf numFmtId="0" fontId="13" fillId="0" borderId="20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left" vertical="center" wrapText="1"/>
    </xf>
    <xf numFmtId="1" fontId="3" fillId="0" borderId="19" xfId="0" applyNumberFormat="1" applyFont="1" applyBorder="1" applyAlignment="1">
      <alignment horizontal="left" wrapText="1"/>
    </xf>
    <xf numFmtId="1" fontId="3" fillId="0" borderId="20" xfId="0" applyNumberFormat="1" applyFont="1" applyFill="1" applyBorder="1" applyAlignment="1">
      <alignment horizontal="left" wrapText="1"/>
    </xf>
    <xf numFmtId="1" fontId="3" fillId="0" borderId="20" xfId="0" applyNumberFormat="1" applyFont="1" applyFill="1" applyBorder="1" applyAlignment="1">
      <alignment horizontal="center" wrapText="1"/>
    </xf>
    <xf numFmtId="1" fontId="3" fillId="0" borderId="21" xfId="0" applyNumberFormat="1" applyFont="1" applyFill="1" applyBorder="1" applyAlignment="1">
      <alignment horizontal="center" wrapText="1"/>
    </xf>
    <xf numFmtId="0" fontId="3" fillId="4" borderId="19" xfId="0" applyFont="1" applyFill="1" applyBorder="1" applyAlignment="1">
      <alignment horizontal="left" wrapText="1"/>
    </xf>
    <xf numFmtId="0" fontId="3" fillId="4" borderId="20" xfId="0" applyFont="1" applyFill="1" applyBorder="1" applyAlignment="1">
      <alignment horizontal="left" wrapText="1"/>
    </xf>
    <xf numFmtId="0" fontId="3" fillId="4" borderId="20" xfId="0" applyFont="1" applyFill="1" applyBorder="1" applyAlignment="1">
      <alignment horizontal="center" wrapText="1"/>
    </xf>
    <xf numFmtId="165" fontId="12" fillId="4" borderId="21" xfId="0" applyNumberFormat="1" applyFont="1" applyFill="1" applyBorder="1" applyAlignment="1">
      <alignment horizontal="center" wrapText="1"/>
    </xf>
    <xf numFmtId="0" fontId="12" fillId="4" borderId="0" xfId="0" applyFont="1" applyFill="1"/>
    <xf numFmtId="0" fontId="3" fillId="4" borderId="0" xfId="0" applyFont="1" applyFill="1"/>
    <xf numFmtId="0" fontId="14" fillId="4" borderId="0" xfId="0" applyFont="1" applyFill="1"/>
    <xf numFmtId="0" fontId="3" fillId="4" borderId="31" xfId="0" applyFont="1" applyFill="1" applyBorder="1" applyAlignment="1">
      <alignment horizontal="left" wrapText="1"/>
    </xf>
    <xf numFmtId="0" fontId="12" fillId="4" borderId="17" xfId="0" applyFont="1" applyFill="1" applyBorder="1" applyAlignment="1">
      <alignment horizontal="center" wrapText="1"/>
    </xf>
    <xf numFmtId="165" fontId="12" fillId="4" borderId="18" xfId="0" applyNumberFormat="1" applyFont="1" applyFill="1" applyBorder="1" applyAlignment="1">
      <alignment horizontal="center" wrapText="1"/>
    </xf>
    <xf numFmtId="0" fontId="1" fillId="3" borderId="32" xfId="0" applyFont="1" applyFill="1" applyBorder="1" applyAlignment="1">
      <alignment horizontal="left" wrapText="1"/>
    </xf>
    <xf numFmtId="0" fontId="12" fillId="3" borderId="33" xfId="0" applyFont="1" applyFill="1" applyBorder="1" applyAlignment="1">
      <alignment horizontal="left" wrapText="1"/>
    </xf>
    <xf numFmtId="0" fontId="1" fillId="3" borderId="33" xfId="0" applyFont="1" applyFill="1" applyBorder="1" applyAlignment="1">
      <alignment horizontal="center" wrapText="1"/>
    </xf>
    <xf numFmtId="165" fontId="12" fillId="3" borderId="34" xfId="0" applyNumberFormat="1" applyFont="1" applyFill="1" applyBorder="1" applyAlignment="1">
      <alignment horizontal="center" wrapText="1"/>
    </xf>
    <xf numFmtId="49" fontId="1" fillId="0" borderId="24" xfId="0" applyNumberFormat="1" applyFont="1" applyBorder="1" applyAlignment="1">
      <alignment horizontal="left" wrapText="1"/>
    </xf>
    <xf numFmtId="49" fontId="1" fillId="0" borderId="35" xfId="0" applyNumberFormat="1" applyFont="1" applyBorder="1" applyAlignment="1">
      <alignment horizontal="left" wrapText="1"/>
    </xf>
    <xf numFmtId="0" fontId="1" fillId="0" borderId="31" xfId="0" applyFont="1" applyFill="1" applyBorder="1" applyAlignment="1">
      <alignment horizontal="left" wrapText="1"/>
    </xf>
    <xf numFmtId="0" fontId="1" fillId="0" borderId="31" xfId="0" applyFont="1" applyFill="1" applyBorder="1" applyAlignment="1">
      <alignment horizontal="center" wrapText="1"/>
    </xf>
    <xf numFmtId="1" fontId="1" fillId="0" borderId="24" xfId="0" applyNumberFormat="1" applyFont="1" applyBorder="1" applyAlignment="1">
      <alignment horizontal="left" wrapText="1"/>
    </xf>
    <xf numFmtId="1" fontId="1" fillId="0" borderId="12" xfId="0" applyNumberFormat="1" applyFont="1" applyFill="1" applyBorder="1" applyAlignment="1">
      <alignment horizontal="left" wrapText="1"/>
    </xf>
    <xf numFmtId="1" fontId="1" fillId="0" borderId="12" xfId="0" applyNumberFormat="1" applyFont="1" applyFill="1" applyBorder="1" applyAlignment="1">
      <alignment horizontal="center" wrapText="1"/>
    </xf>
    <xf numFmtId="1" fontId="12" fillId="0" borderId="13" xfId="0" applyNumberFormat="1" applyFont="1" applyFill="1" applyBorder="1" applyAlignment="1">
      <alignment horizontal="center" wrapText="1"/>
    </xf>
    <xf numFmtId="0" fontId="1" fillId="0" borderId="24" xfId="0" applyFont="1" applyBorder="1" applyAlignment="1">
      <alignment horizontal="left" wrapText="1"/>
    </xf>
    <xf numFmtId="1" fontId="3" fillId="2" borderId="21" xfId="0" applyNumberFormat="1" applyFont="1" applyFill="1" applyBorder="1" applyAlignment="1">
      <alignment horizontal="center" wrapText="1"/>
    </xf>
    <xf numFmtId="0" fontId="13" fillId="0" borderId="35" xfId="0" applyFont="1" applyBorder="1" applyAlignment="1">
      <alignment horizontal="left" wrapText="1"/>
    </xf>
    <xf numFmtId="0" fontId="15" fillId="0" borderId="0" xfId="0" applyFont="1"/>
    <xf numFmtId="165" fontId="3" fillId="2" borderId="18" xfId="0" applyNumberFormat="1" applyFont="1" applyFill="1" applyBorder="1" applyAlignment="1">
      <alignment horizontal="center" wrapText="1"/>
    </xf>
    <xf numFmtId="0" fontId="1" fillId="3" borderId="33" xfId="0" applyFont="1" applyFill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1" fillId="0" borderId="29" xfId="0" applyFont="1" applyFill="1" applyBorder="1" applyAlignment="1">
      <alignment horizontal="left" wrapText="1"/>
    </xf>
    <xf numFmtId="0" fontId="1" fillId="0" borderId="29" xfId="0" applyFont="1" applyFill="1" applyBorder="1" applyAlignment="1">
      <alignment horizontal="center" wrapText="1"/>
    </xf>
    <xf numFmtId="165" fontId="12" fillId="0" borderId="37" xfId="0" applyNumberFormat="1" applyFont="1" applyFill="1" applyBorder="1" applyAlignment="1">
      <alignment horizontal="center" wrapText="1"/>
    </xf>
    <xf numFmtId="0" fontId="1" fillId="0" borderId="38" xfId="0" applyFont="1" applyBorder="1" applyAlignment="1">
      <alignment horizontal="left" wrapText="1"/>
    </xf>
    <xf numFmtId="0" fontId="1" fillId="0" borderId="28" xfId="0" applyFont="1" applyFill="1" applyBorder="1" applyAlignment="1">
      <alignment horizontal="left" wrapText="1"/>
    </xf>
    <xf numFmtId="0" fontId="1" fillId="0" borderId="28" xfId="0" applyFont="1" applyFill="1" applyBorder="1" applyAlignment="1">
      <alignment horizontal="center" wrapText="1"/>
    </xf>
    <xf numFmtId="165" fontId="12" fillId="0" borderId="39" xfId="0" applyNumberFormat="1" applyFont="1" applyFill="1" applyBorder="1" applyAlignment="1">
      <alignment horizontal="center" wrapText="1"/>
    </xf>
    <xf numFmtId="0" fontId="5" fillId="5" borderId="32" xfId="0" applyFont="1" applyFill="1" applyBorder="1" applyAlignment="1">
      <alignment horizontal="left" wrapText="1"/>
    </xf>
    <xf numFmtId="0" fontId="4" fillId="5" borderId="33" xfId="0" applyFont="1" applyFill="1" applyBorder="1" applyAlignment="1">
      <alignment horizontal="left" wrapText="1"/>
    </xf>
    <xf numFmtId="0" fontId="9" fillId="5" borderId="33" xfId="0" applyFont="1" applyFill="1" applyBorder="1" applyAlignment="1">
      <alignment horizontal="center" wrapText="1"/>
    </xf>
    <xf numFmtId="165" fontId="4" fillId="5" borderId="34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16" fontId="5" fillId="0" borderId="0" xfId="0" applyNumberFormat="1" applyFont="1" applyAlignment="1">
      <alignment horizontal="left" wrapText="1"/>
    </xf>
    <xf numFmtId="14" fontId="5" fillId="0" borderId="0" xfId="0" applyNumberFormat="1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16" fontId="1" fillId="0" borderId="0" xfId="0" applyNumberFormat="1" applyFont="1" applyAlignment="1">
      <alignment horizontal="left" wrapText="1"/>
    </xf>
    <xf numFmtId="0" fontId="1" fillId="0" borderId="0" xfId="0" applyFont="1" applyAlignment="1">
      <alignment wrapText="1"/>
    </xf>
    <xf numFmtId="0" fontId="1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tabSelected="1" zoomScale="50" zoomScaleNormal="50" workbookViewId="0">
      <selection activeCell="D111" sqref="D111"/>
    </sheetView>
  </sheetViews>
  <sheetFormatPr defaultColWidth="11.42578125" defaultRowHeight="21" x14ac:dyDescent="0.4"/>
  <cols>
    <col min="1" max="1" width="12.28515625" style="1" customWidth="1"/>
    <col min="2" max="2" width="96.5703125" style="163" customWidth="1"/>
    <col min="3" max="3" width="24.42578125" style="1" bestFit="1" customWidth="1"/>
    <col min="4" max="4" width="60.42578125" style="164" customWidth="1"/>
    <col min="5" max="5" width="11.42578125" style="2"/>
    <col min="6" max="6" width="99.140625" style="2" customWidth="1"/>
    <col min="7" max="7" width="33.5703125" style="3" customWidth="1"/>
    <col min="8" max="8" width="11.42578125" style="3"/>
    <col min="9" max="16384" width="11.42578125" style="2"/>
  </cols>
  <sheetData>
    <row r="1" spans="1:8" s="1" customFormat="1" ht="24.6" x14ac:dyDescent="0.4">
      <c r="A1" s="4" t="s">
        <v>0</v>
      </c>
      <c r="B1" s="4"/>
      <c r="C1" s="4"/>
      <c r="D1" s="4"/>
      <c r="G1" s="3"/>
      <c r="H1" s="3"/>
    </row>
    <row r="2" spans="1:8" s="1" customFormat="1" ht="24.6" x14ac:dyDescent="0.4">
      <c r="A2" s="5"/>
      <c r="B2" s="5"/>
      <c r="C2" s="5"/>
      <c r="D2" s="5"/>
      <c r="G2" s="3"/>
      <c r="H2" s="3"/>
    </row>
    <row r="3" spans="1:8" s="1" customFormat="1" ht="25.2" x14ac:dyDescent="0.45">
      <c r="A3" s="6"/>
      <c r="B3" s="7"/>
      <c r="C3" s="9"/>
      <c r="D3" s="8"/>
      <c r="G3" s="3"/>
      <c r="H3" s="3"/>
    </row>
    <row r="4" spans="1:8" ht="25.8" thickBot="1" x14ac:dyDescent="0.5">
      <c r="A4" s="10"/>
      <c r="B4" s="11"/>
      <c r="C4" s="11"/>
      <c r="D4" s="8"/>
    </row>
    <row r="5" spans="1:8" ht="16.5" customHeight="1" thickBot="1" x14ac:dyDescent="0.4">
      <c r="A5" s="12" t="s">
        <v>1</v>
      </c>
      <c r="B5" s="13" t="s">
        <v>2</v>
      </c>
      <c r="C5" s="14" t="s">
        <v>3</v>
      </c>
      <c r="D5" s="15" t="s">
        <v>4</v>
      </c>
    </row>
    <row r="6" spans="1:8" ht="20.25" customHeight="1" thickTop="1" thickBot="1" x14ac:dyDescent="0.4">
      <c r="A6" s="12"/>
      <c r="B6" s="13"/>
      <c r="C6" s="14"/>
      <c r="D6" s="15"/>
    </row>
    <row r="7" spans="1:8" ht="21.6" customHeight="1" thickTop="1" thickBot="1" x14ac:dyDescent="0.4">
      <c r="A7" s="12"/>
      <c r="B7" s="13"/>
      <c r="C7" s="14"/>
      <c r="D7" s="15"/>
    </row>
    <row r="8" spans="1:8" s="11" customFormat="1" ht="26.4" thickTop="1" thickBot="1" x14ac:dyDescent="0.5">
      <c r="A8" s="16"/>
      <c r="B8" s="17" t="s">
        <v>5</v>
      </c>
      <c r="C8" s="18" t="s">
        <v>6</v>
      </c>
      <c r="D8" s="19">
        <v>11361.2</v>
      </c>
      <c r="G8" s="20"/>
      <c r="H8" s="20"/>
    </row>
    <row r="9" spans="1:8" ht="25.2" x14ac:dyDescent="0.35">
      <c r="A9" s="21"/>
      <c r="B9" s="22" t="s">
        <v>7</v>
      </c>
      <c r="C9" s="23" t="s">
        <v>8</v>
      </c>
      <c r="D9" s="24">
        <f>(D8*6.31*12)/1000</f>
        <v>860.27006400000005</v>
      </c>
    </row>
    <row r="10" spans="1:8" ht="25.8" thickBot="1" x14ac:dyDescent="0.5">
      <c r="A10" s="25" t="s">
        <v>9</v>
      </c>
      <c r="B10" s="26" t="s">
        <v>10</v>
      </c>
      <c r="C10" s="27" t="s">
        <v>11</v>
      </c>
      <c r="D10" s="28">
        <f>D13+D20+D31+D33+D36+D38+D40+D42+D44+D46+D48+D50+D52+D54+D56+D58+D60+D62+D64+D66+D68</f>
        <v>767.57300000000009</v>
      </c>
      <c r="F10" s="29"/>
    </row>
    <row r="11" spans="1:8" s="1" customFormat="1" ht="21.6" thickTop="1" x14ac:dyDescent="0.4">
      <c r="A11" s="30">
        <v>1</v>
      </c>
      <c r="B11" s="31" t="s">
        <v>12</v>
      </c>
      <c r="C11" s="32" t="s">
        <v>13</v>
      </c>
      <c r="D11" s="33"/>
      <c r="G11" s="3"/>
      <c r="H11" s="3"/>
    </row>
    <row r="12" spans="1:8" s="1" customFormat="1" x14ac:dyDescent="0.4">
      <c r="A12" s="34"/>
      <c r="B12" s="35" t="s">
        <v>14</v>
      </c>
      <c r="C12" s="36" t="s">
        <v>15</v>
      </c>
      <c r="D12" s="37">
        <f>D14+D16</f>
        <v>0</v>
      </c>
      <c r="G12" s="3"/>
      <c r="H12" s="3"/>
    </row>
    <row r="13" spans="1:8" s="1" customFormat="1" ht="21.6" thickBot="1" x14ac:dyDescent="0.45">
      <c r="A13" s="38"/>
      <c r="B13" s="39"/>
      <c r="C13" s="40" t="s">
        <v>11</v>
      </c>
      <c r="D13" s="41">
        <f>D15+D17+D18</f>
        <v>0</v>
      </c>
      <c r="G13" s="3"/>
      <c r="H13" s="3"/>
    </row>
    <row r="14" spans="1:8" s="1" customFormat="1" x14ac:dyDescent="0.4">
      <c r="A14" s="42" t="s">
        <v>16</v>
      </c>
      <c r="B14" s="43" t="s">
        <v>17</v>
      </c>
      <c r="C14" s="44" t="s">
        <v>15</v>
      </c>
      <c r="D14" s="45"/>
      <c r="G14" s="3"/>
      <c r="H14" s="3"/>
    </row>
    <row r="15" spans="1:8" s="1" customFormat="1" ht="21.6" thickBot="1" x14ac:dyDescent="0.45">
      <c r="A15" s="46"/>
      <c r="B15" s="39"/>
      <c r="C15" s="40" t="s">
        <v>11</v>
      </c>
      <c r="D15" s="47"/>
      <c r="G15" s="3"/>
      <c r="H15" s="3"/>
    </row>
    <row r="16" spans="1:8" s="1" customFormat="1" x14ac:dyDescent="0.4">
      <c r="A16" s="48" t="s">
        <v>18</v>
      </c>
      <c r="B16" s="49" t="s">
        <v>19</v>
      </c>
      <c r="C16" s="50" t="s">
        <v>15</v>
      </c>
      <c r="D16" s="51"/>
      <c r="G16" s="3"/>
      <c r="H16" s="3"/>
    </row>
    <row r="17" spans="1:8" s="1" customFormat="1" ht="21.6" thickBot="1" x14ac:dyDescent="0.45">
      <c r="A17" s="52"/>
      <c r="B17" s="53"/>
      <c r="C17" s="54" t="s">
        <v>11</v>
      </c>
      <c r="D17" s="55"/>
      <c r="G17" s="3"/>
      <c r="H17" s="3"/>
    </row>
    <row r="18" spans="1:8" s="1" customFormat="1" ht="42.6" thickBot="1" x14ac:dyDescent="0.45">
      <c r="A18" s="56" t="s">
        <v>20</v>
      </c>
      <c r="B18" s="57" t="s">
        <v>21</v>
      </c>
      <c r="C18" s="58" t="s">
        <v>11</v>
      </c>
      <c r="D18" s="59"/>
      <c r="G18" s="3"/>
      <c r="H18" s="3"/>
    </row>
    <row r="19" spans="1:8" s="64" customFormat="1" ht="42" x14ac:dyDescent="0.4">
      <c r="A19" s="60" t="s">
        <v>22</v>
      </c>
      <c r="B19" s="61" t="s">
        <v>23</v>
      </c>
      <c r="C19" s="62" t="s">
        <v>24</v>
      </c>
      <c r="D19" s="63"/>
      <c r="G19" s="65"/>
      <c r="H19" s="66"/>
    </row>
    <row r="20" spans="1:8" s="1" customFormat="1" ht="21.6" thickBot="1" x14ac:dyDescent="0.45">
      <c r="A20" s="67"/>
      <c r="B20" s="68"/>
      <c r="C20" s="40" t="s">
        <v>11</v>
      </c>
      <c r="D20" s="69"/>
      <c r="G20" s="3"/>
      <c r="H20" s="3"/>
    </row>
    <row r="21" spans="1:8" s="74" customFormat="1" x14ac:dyDescent="0.4">
      <c r="A21" s="70" t="s">
        <v>25</v>
      </c>
      <c r="B21" s="71" t="s">
        <v>26</v>
      </c>
      <c r="C21" s="72" t="s">
        <v>27</v>
      </c>
      <c r="D21" s="73"/>
      <c r="G21" s="75"/>
      <c r="H21" s="75"/>
    </row>
    <row r="22" spans="1:8" s="1" customFormat="1" ht="21.6" thickBot="1" x14ac:dyDescent="0.45">
      <c r="A22" s="67"/>
      <c r="B22" s="39"/>
      <c r="C22" s="40" t="s">
        <v>11</v>
      </c>
      <c r="D22" s="69"/>
      <c r="G22" s="3"/>
      <c r="H22" s="3"/>
    </row>
    <row r="23" spans="1:8" s="80" customFormat="1" ht="42" x14ac:dyDescent="0.4">
      <c r="A23" s="76" t="s">
        <v>28</v>
      </c>
      <c r="B23" s="77" t="s">
        <v>29</v>
      </c>
      <c r="C23" s="78" t="s">
        <v>30</v>
      </c>
      <c r="D23" s="79"/>
      <c r="G23" s="81"/>
      <c r="H23" s="81"/>
    </row>
    <row r="24" spans="1:8" s="1" customFormat="1" ht="21.6" thickBot="1" x14ac:dyDescent="0.45">
      <c r="A24" s="67"/>
      <c r="B24" s="39" t="s">
        <v>31</v>
      </c>
      <c r="C24" s="40" t="s">
        <v>11</v>
      </c>
      <c r="D24" s="47"/>
      <c r="G24" s="3"/>
      <c r="H24" s="3"/>
    </row>
    <row r="25" spans="1:8" s="1" customFormat="1" ht="42" x14ac:dyDescent="0.4">
      <c r="A25" s="82" t="s">
        <v>32</v>
      </c>
      <c r="B25" s="43" t="s">
        <v>33</v>
      </c>
      <c r="C25" s="44" t="s">
        <v>30</v>
      </c>
      <c r="D25" s="45"/>
      <c r="G25" s="3"/>
      <c r="H25" s="3"/>
    </row>
    <row r="26" spans="1:8" s="1" customFormat="1" ht="21.6" thickBot="1" x14ac:dyDescent="0.45">
      <c r="A26" s="67"/>
      <c r="B26" s="39" t="s">
        <v>34</v>
      </c>
      <c r="C26" s="40" t="s">
        <v>11</v>
      </c>
      <c r="D26" s="47"/>
      <c r="G26" s="3"/>
      <c r="H26" s="3"/>
    </row>
    <row r="27" spans="1:8" s="64" customFormat="1" x14ac:dyDescent="0.4">
      <c r="A27" s="60" t="s">
        <v>35</v>
      </c>
      <c r="B27" s="83" t="s">
        <v>36</v>
      </c>
      <c r="C27" s="62" t="s">
        <v>37</v>
      </c>
      <c r="D27" s="84"/>
      <c r="G27" s="66"/>
      <c r="H27" s="66"/>
    </row>
    <row r="28" spans="1:8" s="1" customFormat="1" ht="21.6" thickBot="1" x14ac:dyDescent="0.45">
      <c r="A28" s="67"/>
      <c r="B28" s="39"/>
      <c r="C28" s="40" t="s">
        <v>11</v>
      </c>
      <c r="D28" s="47"/>
      <c r="G28" s="3"/>
      <c r="H28" s="3"/>
    </row>
    <row r="29" spans="1:8" s="1" customFormat="1" ht="42.6" thickBot="1" x14ac:dyDescent="0.45">
      <c r="A29" s="85" t="s">
        <v>38</v>
      </c>
      <c r="B29" s="57" t="s">
        <v>39</v>
      </c>
      <c r="C29" s="86" t="s">
        <v>11</v>
      </c>
      <c r="D29" s="59"/>
      <c r="G29" s="3"/>
      <c r="H29" s="3"/>
    </row>
    <row r="30" spans="1:8" s="1" customFormat="1" x14ac:dyDescent="0.4">
      <c r="A30" s="82">
        <v>3</v>
      </c>
      <c r="B30" s="43" t="s">
        <v>40</v>
      </c>
      <c r="C30" s="44" t="s">
        <v>41</v>
      </c>
      <c r="D30" s="45"/>
      <c r="G30" s="3"/>
      <c r="H30" s="3"/>
    </row>
    <row r="31" spans="1:8" s="1" customFormat="1" ht="21.6" thickBot="1" x14ac:dyDescent="0.45">
      <c r="A31" s="67"/>
      <c r="B31" s="39" t="s">
        <v>42</v>
      </c>
      <c r="C31" s="40" t="s">
        <v>11</v>
      </c>
      <c r="D31" s="47"/>
      <c r="G31" s="3"/>
      <c r="H31" s="3"/>
    </row>
    <row r="32" spans="1:8" s="1" customFormat="1" x14ac:dyDescent="0.4">
      <c r="A32" s="82">
        <v>4</v>
      </c>
      <c r="B32" s="43" t="s">
        <v>43</v>
      </c>
      <c r="C32" s="44" t="s">
        <v>15</v>
      </c>
      <c r="D32" s="45"/>
      <c r="G32" s="3"/>
      <c r="H32" s="3"/>
    </row>
    <row r="33" spans="1:8" s="1" customFormat="1" ht="21.6" thickBot="1" x14ac:dyDescent="0.45">
      <c r="A33" s="67"/>
      <c r="B33" s="39"/>
      <c r="C33" s="40" t="s">
        <v>11</v>
      </c>
      <c r="D33" s="47"/>
      <c r="G33" s="3"/>
      <c r="H33" s="3"/>
    </row>
    <row r="34" spans="1:8" s="3" customFormat="1" ht="20.399999999999999" x14ac:dyDescent="0.35">
      <c r="A34" s="87">
        <v>5</v>
      </c>
      <c r="B34" s="88" t="s">
        <v>44</v>
      </c>
      <c r="C34" s="89" t="s">
        <v>15</v>
      </c>
      <c r="D34" s="90">
        <f>60*4/1000</f>
        <v>0.24</v>
      </c>
    </row>
    <row r="35" spans="1:8" s="66" customFormat="1" ht="20.399999999999999" x14ac:dyDescent="0.35">
      <c r="A35" s="91"/>
      <c r="B35" s="92" t="s">
        <v>45</v>
      </c>
      <c r="C35" s="93" t="s">
        <v>46</v>
      </c>
      <c r="D35" s="94">
        <v>4</v>
      </c>
    </row>
    <row r="36" spans="1:8" s="3" customFormat="1" thickBot="1" x14ac:dyDescent="0.4">
      <c r="A36" s="95"/>
      <c r="B36" s="53" t="s">
        <v>47</v>
      </c>
      <c r="C36" s="96" t="s">
        <v>11</v>
      </c>
      <c r="D36" s="97">
        <f>0.24*500</f>
        <v>120</v>
      </c>
    </row>
    <row r="37" spans="1:8" s="1" customFormat="1" x14ac:dyDescent="0.4">
      <c r="A37" s="82">
        <v>6</v>
      </c>
      <c r="B37" s="98" t="s">
        <v>48</v>
      </c>
      <c r="C37" s="44" t="s">
        <v>15</v>
      </c>
      <c r="D37" s="45"/>
      <c r="G37" s="3"/>
      <c r="H37" s="3"/>
    </row>
    <row r="38" spans="1:8" s="1" customFormat="1" ht="21.6" thickBot="1" x14ac:dyDescent="0.45">
      <c r="A38" s="67"/>
      <c r="B38" s="39" t="s">
        <v>49</v>
      </c>
      <c r="C38" s="40" t="s">
        <v>11</v>
      </c>
      <c r="D38" s="47"/>
      <c r="G38" s="3"/>
      <c r="H38" s="3"/>
    </row>
    <row r="39" spans="1:8" s="64" customFormat="1" x14ac:dyDescent="0.4">
      <c r="A39" s="60">
        <v>8</v>
      </c>
      <c r="B39" s="83" t="s">
        <v>50</v>
      </c>
      <c r="C39" s="62" t="s">
        <v>37</v>
      </c>
      <c r="D39" s="84"/>
      <c r="G39" s="66"/>
      <c r="H39" s="66"/>
    </row>
    <row r="40" spans="1:8" s="1" customFormat="1" ht="21.6" thickBot="1" x14ac:dyDescent="0.45">
      <c r="A40" s="67"/>
      <c r="B40" s="39" t="s">
        <v>51</v>
      </c>
      <c r="C40" s="40" t="s">
        <v>11</v>
      </c>
      <c r="D40" s="47"/>
      <c r="G40" s="3"/>
      <c r="H40" s="3"/>
    </row>
    <row r="41" spans="1:8" s="64" customFormat="1" x14ac:dyDescent="0.4">
      <c r="A41" s="60">
        <v>9</v>
      </c>
      <c r="B41" s="83" t="s">
        <v>52</v>
      </c>
      <c r="C41" s="62" t="s">
        <v>37</v>
      </c>
      <c r="D41" s="84"/>
      <c r="G41" s="66"/>
      <c r="H41" s="66"/>
    </row>
    <row r="42" spans="1:8" s="1" customFormat="1" ht="21.6" thickBot="1" x14ac:dyDescent="0.45">
      <c r="A42" s="67"/>
      <c r="B42" s="39" t="s">
        <v>53</v>
      </c>
      <c r="C42" s="40" t="s">
        <v>11</v>
      </c>
      <c r="D42" s="47"/>
      <c r="G42" s="3"/>
      <c r="H42" s="3"/>
    </row>
    <row r="43" spans="1:8" s="1" customFormat="1" x14ac:dyDescent="0.4">
      <c r="A43" s="82">
        <v>10</v>
      </c>
      <c r="B43" s="43" t="s">
        <v>54</v>
      </c>
      <c r="C43" s="44" t="s">
        <v>41</v>
      </c>
      <c r="D43" s="45"/>
      <c r="G43" s="3"/>
      <c r="H43" s="3"/>
    </row>
    <row r="44" spans="1:8" s="1" customFormat="1" ht="21.6" thickBot="1" x14ac:dyDescent="0.45">
      <c r="A44" s="67"/>
      <c r="B44" s="39"/>
      <c r="C44" s="40" t="s">
        <v>11</v>
      </c>
      <c r="D44" s="47"/>
      <c r="G44" s="3"/>
      <c r="H44" s="3"/>
    </row>
    <row r="45" spans="1:8" s="64" customFormat="1" x14ac:dyDescent="0.4">
      <c r="A45" s="60">
        <v>11</v>
      </c>
      <c r="B45" s="83" t="s">
        <v>55</v>
      </c>
      <c r="C45" s="62" t="s">
        <v>37</v>
      </c>
      <c r="D45" s="84"/>
      <c r="G45" s="66"/>
      <c r="H45" s="66"/>
    </row>
    <row r="46" spans="1:8" s="1" customFormat="1" ht="21.6" thickBot="1" x14ac:dyDescent="0.45">
      <c r="A46" s="67"/>
      <c r="B46" s="39" t="s">
        <v>56</v>
      </c>
      <c r="C46" s="40" t="s">
        <v>11</v>
      </c>
      <c r="D46" s="47"/>
      <c r="G46" s="3"/>
      <c r="H46" s="3"/>
    </row>
    <row r="47" spans="1:8" s="64" customFormat="1" x14ac:dyDescent="0.4">
      <c r="A47" s="60">
        <v>12</v>
      </c>
      <c r="B47" s="83" t="s">
        <v>57</v>
      </c>
      <c r="C47" s="62" t="s">
        <v>37</v>
      </c>
      <c r="D47" s="84"/>
      <c r="G47" s="66"/>
      <c r="H47" s="66"/>
    </row>
    <row r="48" spans="1:8" s="1" customFormat="1" ht="21.6" thickBot="1" x14ac:dyDescent="0.45">
      <c r="A48" s="67"/>
      <c r="B48" s="39"/>
      <c r="C48" s="40" t="s">
        <v>11</v>
      </c>
      <c r="D48" s="47"/>
      <c r="G48" s="3"/>
      <c r="H48" s="3"/>
    </row>
    <row r="49" spans="1:8" s="64" customFormat="1" x14ac:dyDescent="0.4">
      <c r="A49" s="99">
        <v>13</v>
      </c>
      <c r="B49" s="100" t="s">
        <v>58</v>
      </c>
      <c r="C49" s="101" t="s">
        <v>37</v>
      </c>
      <c r="D49" s="102"/>
      <c r="G49" s="66"/>
      <c r="H49" s="66"/>
    </row>
    <row r="50" spans="1:8" s="1" customFormat="1" ht="21.6" thickBot="1" x14ac:dyDescent="0.45">
      <c r="A50" s="103"/>
      <c r="B50" s="104" t="s">
        <v>59</v>
      </c>
      <c r="C50" s="105" t="s">
        <v>11</v>
      </c>
      <c r="D50" s="106"/>
      <c r="G50" s="66"/>
      <c r="H50" s="3"/>
    </row>
    <row r="51" spans="1:8" s="1" customFormat="1" x14ac:dyDescent="0.4">
      <c r="A51" s="99">
        <v>7</v>
      </c>
      <c r="B51" s="43" t="s">
        <v>60</v>
      </c>
      <c r="C51" s="44" t="s">
        <v>15</v>
      </c>
      <c r="D51" s="45"/>
      <c r="G51" s="3"/>
      <c r="H51" s="3"/>
    </row>
    <row r="52" spans="1:8" s="1" customFormat="1" ht="21.6" thickBot="1" x14ac:dyDescent="0.45">
      <c r="A52" s="67"/>
      <c r="B52" s="39" t="s">
        <v>61</v>
      </c>
      <c r="C52" s="40" t="s">
        <v>62</v>
      </c>
      <c r="D52" s="47"/>
      <c r="G52" s="3"/>
      <c r="H52" s="3"/>
    </row>
    <row r="53" spans="1:8" s="1" customFormat="1" x14ac:dyDescent="0.4">
      <c r="A53" s="107">
        <v>14</v>
      </c>
      <c r="B53" s="108" t="s">
        <v>63</v>
      </c>
      <c r="C53" s="109" t="s">
        <v>15</v>
      </c>
      <c r="D53" s="51"/>
      <c r="G53" s="3"/>
      <c r="H53" s="3"/>
    </row>
    <row r="54" spans="1:8" s="1" customFormat="1" ht="21.6" thickBot="1" x14ac:dyDescent="0.45">
      <c r="A54" s="103"/>
      <c r="B54" s="110" t="s">
        <v>64</v>
      </c>
      <c r="C54" s="54" t="s">
        <v>11</v>
      </c>
      <c r="D54" s="55"/>
      <c r="G54" s="3"/>
      <c r="H54" s="3"/>
    </row>
    <row r="55" spans="1:8" s="64" customFormat="1" ht="42" x14ac:dyDescent="0.4">
      <c r="A55" s="60">
        <v>15</v>
      </c>
      <c r="B55" s="83" t="s">
        <v>65</v>
      </c>
      <c r="C55" s="62" t="s">
        <v>37</v>
      </c>
      <c r="D55" s="84"/>
      <c r="G55" s="66"/>
      <c r="H55" s="66"/>
    </row>
    <row r="56" spans="1:8" s="1" customFormat="1" ht="21.6" thickBot="1" x14ac:dyDescent="0.45">
      <c r="A56" s="67"/>
      <c r="B56" s="39" t="s">
        <v>66</v>
      </c>
      <c r="C56" s="40" t="s">
        <v>11</v>
      </c>
      <c r="D56" s="47"/>
      <c r="G56" s="3"/>
      <c r="H56" s="3"/>
    </row>
    <row r="57" spans="1:8" s="1" customFormat="1" x14ac:dyDescent="0.4">
      <c r="A57" s="82">
        <v>16</v>
      </c>
      <c r="B57" s="43" t="s">
        <v>67</v>
      </c>
      <c r="C57" s="44" t="s">
        <v>15</v>
      </c>
      <c r="D57" s="45"/>
      <c r="G57" s="3"/>
      <c r="H57" s="3"/>
    </row>
    <row r="58" spans="1:8" s="1" customFormat="1" ht="21.6" thickBot="1" x14ac:dyDescent="0.45">
      <c r="A58" s="67"/>
      <c r="B58" s="39"/>
      <c r="C58" s="40" t="s">
        <v>11</v>
      </c>
      <c r="D58" s="47"/>
      <c r="G58" s="3"/>
      <c r="H58" s="3"/>
    </row>
    <row r="59" spans="1:8" s="64" customFormat="1" ht="42" x14ac:dyDescent="0.4">
      <c r="A59" s="60">
        <v>17</v>
      </c>
      <c r="B59" s="83" t="s">
        <v>68</v>
      </c>
      <c r="C59" s="62" t="s">
        <v>37</v>
      </c>
      <c r="D59" s="84"/>
      <c r="G59" s="66"/>
      <c r="H59" s="66"/>
    </row>
    <row r="60" spans="1:8" s="1" customFormat="1" ht="21.6" thickBot="1" x14ac:dyDescent="0.45">
      <c r="A60" s="67"/>
      <c r="B60" s="39"/>
      <c r="C60" s="40" t="s">
        <v>11</v>
      </c>
      <c r="D60" s="47"/>
      <c r="G60" s="3"/>
      <c r="H60" s="3"/>
    </row>
    <row r="61" spans="1:8" s="64" customFormat="1" x14ac:dyDescent="0.4">
      <c r="A61" s="60">
        <v>18</v>
      </c>
      <c r="B61" s="83" t="s">
        <v>69</v>
      </c>
      <c r="C61" s="62" t="s">
        <v>37</v>
      </c>
      <c r="D61" s="84"/>
      <c r="G61" s="66"/>
      <c r="H61" s="66"/>
    </row>
    <row r="62" spans="1:8" s="1" customFormat="1" ht="21.6" thickBot="1" x14ac:dyDescent="0.45">
      <c r="A62" s="67"/>
      <c r="B62" s="39"/>
      <c r="C62" s="40" t="s">
        <v>11</v>
      </c>
      <c r="D62" s="47"/>
      <c r="G62" s="3"/>
      <c r="H62" s="3"/>
    </row>
    <row r="63" spans="1:8" s="66" customFormat="1" ht="20.399999999999999" x14ac:dyDescent="0.35">
      <c r="A63" s="111">
        <v>19</v>
      </c>
      <c r="B63" s="112" t="s">
        <v>70</v>
      </c>
      <c r="C63" s="113" t="s">
        <v>37</v>
      </c>
      <c r="D63" s="114">
        <v>6</v>
      </c>
    </row>
    <row r="64" spans="1:8" s="3" customFormat="1" thickBot="1" x14ac:dyDescent="0.4">
      <c r="A64" s="95"/>
      <c r="B64" s="53" t="s">
        <v>71</v>
      </c>
      <c r="C64" s="96" t="s">
        <v>11</v>
      </c>
      <c r="D64" s="97">
        <f>102.415+25.604+22.954</f>
        <v>150.97300000000001</v>
      </c>
    </row>
    <row r="65" spans="1:8" s="1" customFormat="1" ht="42" x14ac:dyDescent="0.4">
      <c r="A65" s="82">
        <v>20</v>
      </c>
      <c r="B65" s="43" t="s">
        <v>72</v>
      </c>
      <c r="C65" s="44" t="s">
        <v>41</v>
      </c>
      <c r="D65" s="45"/>
      <c r="G65" s="3"/>
      <c r="H65" s="3"/>
    </row>
    <row r="66" spans="1:8" s="1" customFormat="1" ht="21.6" thickBot="1" x14ac:dyDescent="0.45">
      <c r="A66" s="67"/>
      <c r="B66" s="39"/>
      <c r="C66" s="40" t="s">
        <v>11</v>
      </c>
      <c r="D66" s="47"/>
      <c r="G66" s="3"/>
      <c r="H66" s="3"/>
    </row>
    <row r="67" spans="1:8" s="119" customFormat="1" ht="20.399999999999999" x14ac:dyDescent="0.35">
      <c r="A67" s="115">
        <v>21</v>
      </c>
      <c r="B67" s="116" t="s">
        <v>73</v>
      </c>
      <c r="C67" s="117" t="s">
        <v>74</v>
      </c>
      <c r="D67" s="118">
        <v>0.38200000000000001</v>
      </c>
      <c r="G67" s="120"/>
      <c r="H67" s="120"/>
    </row>
    <row r="68" spans="1:8" s="119" customFormat="1" ht="21.6" thickBot="1" x14ac:dyDescent="0.45">
      <c r="A68" s="121"/>
      <c r="B68" s="122"/>
      <c r="C68" s="123" t="s">
        <v>11</v>
      </c>
      <c r="D68" s="124">
        <v>496.6</v>
      </c>
      <c r="G68" s="120"/>
      <c r="H68" s="120"/>
    </row>
    <row r="69" spans="1:8" s="1" customFormat="1" ht="22.2" thickTop="1" thickBot="1" x14ac:dyDescent="0.45">
      <c r="A69" s="125" t="s">
        <v>75</v>
      </c>
      <c r="B69" s="126" t="s">
        <v>76</v>
      </c>
      <c r="C69" s="127" t="s">
        <v>11</v>
      </c>
      <c r="D69" s="128">
        <f>D71</f>
        <v>0</v>
      </c>
      <c r="G69" s="3"/>
      <c r="H69" s="3"/>
    </row>
    <row r="70" spans="1:8" s="1" customFormat="1" ht="21.6" thickTop="1" x14ac:dyDescent="0.4">
      <c r="A70" s="129" t="s">
        <v>77</v>
      </c>
      <c r="B70" s="49" t="s">
        <v>78</v>
      </c>
      <c r="C70" s="32" t="s">
        <v>41</v>
      </c>
      <c r="D70" s="33"/>
      <c r="G70" s="3"/>
      <c r="H70" s="3"/>
    </row>
    <row r="71" spans="1:8" s="1" customFormat="1" ht="21.6" thickBot="1" x14ac:dyDescent="0.45">
      <c r="A71" s="46"/>
      <c r="B71" s="39" t="s">
        <v>79</v>
      </c>
      <c r="C71" s="40" t="s">
        <v>11</v>
      </c>
      <c r="D71" s="47"/>
      <c r="G71" s="3"/>
      <c r="H71" s="3"/>
    </row>
    <row r="72" spans="1:8" s="1" customFormat="1" x14ac:dyDescent="0.4">
      <c r="A72" s="42" t="s">
        <v>80</v>
      </c>
      <c r="B72" s="43" t="s">
        <v>81</v>
      </c>
      <c r="C72" s="44" t="s">
        <v>82</v>
      </c>
      <c r="D72" s="45"/>
      <c r="G72" s="3"/>
      <c r="H72" s="3"/>
    </row>
    <row r="73" spans="1:8" s="1" customFormat="1" ht="21.6" thickBot="1" x14ac:dyDescent="0.45">
      <c r="A73" s="46"/>
      <c r="B73" s="39"/>
      <c r="C73" s="40" t="s">
        <v>11</v>
      </c>
      <c r="D73" s="47"/>
      <c r="G73" s="3"/>
      <c r="H73" s="3"/>
    </row>
    <row r="74" spans="1:8" s="1" customFormat="1" x14ac:dyDescent="0.4">
      <c r="A74" s="129" t="s">
        <v>83</v>
      </c>
      <c r="B74" s="49" t="s">
        <v>84</v>
      </c>
      <c r="C74" s="32" t="s">
        <v>41</v>
      </c>
      <c r="D74" s="33"/>
      <c r="G74" s="3"/>
      <c r="H74" s="3"/>
    </row>
    <row r="75" spans="1:8" s="1" customFormat="1" ht="21.6" thickBot="1" x14ac:dyDescent="0.45">
      <c r="A75" s="130"/>
      <c r="B75" s="131"/>
      <c r="C75" s="132" t="s">
        <v>11</v>
      </c>
      <c r="D75" s="41"/>
      <c r="G75" s="3"/>
      <c r="H75" s="3"/>
    </row>
    <row r="76" spans="1:8" s="1" customFormat="1" x14ac:dyDescent="0.4">
      <c r="A76" s="42" t="s">
        <v>85</v>
      </c>
      <c r="B76" s="43" t="s">
        <v>86</v>
      </c>
      <c r="C76" s="44" t="s">
        <v>41</v>
      </c>
      <c r="D76" s="45"/>
      <c r="G76" s="3"/>
      <c r="H76" s="3"/>
    </row>
    <row r="77" spans="1:8" s="1" customFormat="1" ht="21.6" thickBot="1" x14ac:dyDescent="0.45">
      <c r="A77" s="46"/>
      <c r="B77" s="39"/>
      <c r="C77" s="40" t="s">
        <v>11</v>
      </c>
      <c r="D77" s="47"/>
      <c r="G77" s="3"/>
      <c r="H77" s="3"/>
    </row>
    <row r="78" spans="1:8" s="1" customFormat="1" x14ac:dyDescent="0.4">
      <c r="A78" s="129" t="s">
        <v>87</v>
      </c>
      <c r="B78" s="49" t="s">
        <v>88</v>
      </c>
      <c r="C78" s="32" t="s">
        <v>41</v>
      </c>
      <c r="D78" s="33"/>
      <c r="G78" s="3"/>
      <c r="H78" s="3"/>
    </row>
    <row r="79" spans="1:8" s="1" customFormat="1" ht="21.6" thickBot="1" x14ac:dyDescent="0.45">
      <c r="A79" s="130"/>
      <c r="B79" s="131"/>
      <c r="C79" s="132" t="s">
        <v>11</v>
      </c>
      <c r="D79" s="41"/>
      <c r="G79" s="3"/>
      <c r="H79" s="3"/>
    </row>
    <row r="80" spans="1:8" s="64" customFormat="1" x14ac:dyDescent="0.4">
      <c r="A80" s="60" t="s">
        <v>89</v>
      </c>
      <c r="B80" s="83" t="s">
        <v>90</v>
      </c>
      <c r="C80" s="62" t="s">
        <v>37</v>
      </c>
      <c r="D80" s="84"/>
      <c r="G80" s="66"/>
      <c r="H80" s="66"/>
    </row>
    <row r="81" spans="1:8" s="1" customFormat="1" ht="21.6" thickBot="1" x14ac:dyDescent="0.45">
      <c r="A81" s="46"/>
      <c r="B81" s="39"/>
      <c r="C81" s="40" t="s">
        <v>11</v>
      </c>
      <c r="D81" s="47"/>
      <c r="G81" s="3"/>
      <c r="H81" s="3"/>
    </row>
    <row r="82" spans="1:8" s="64" customFormat="1" x14ac:dyDescent="0.4">
      <c r="A82" s="133" t="s">
        <v>91</v>
      </c>
      <c r="B82" s="134" t="s">
        <v>92</v>
      </c>
      <c r="C82" s="135" t="s">
        <v>37</v>
      </c>
      <c r="D82" s="136"/>
      <c r="G82" s="66"/>
      <c r="H82" s="66"/>
    </row>
    <row r="83" spans="1:8" s="1" customFormat="1" ht="21.6" thickBot="1" x14ac:dyDescent="0.45">
      <c r="A83" s="130"/>
      <c r="B83" s="131" t="s">
        <v>93</v>
      </c>
      <c r="C83" s="132" t="s">
        <v>11</v>
      </c>
      <c r="D83" s="41"/>
      <c r="G83" s="3"/>
      <c r="H83" s="3"/>
    </row>
    <row r="84" spans="1:8" s="1" customFormat="1" ht="22.2" thickTop="1" thickBot="1" x14ac:dyDescent="0.45">
      <c r="A84" s="125" t="s">
        <v>94</v>
      </c>
      <c r="B84" s="126" t="s">
        <v>95</v>
      </c>
      <c r="C84" s="127" t="s">
        <v>11</v>
      </c>
      <c r="D84" s="128">
        <f>D86+D88+D90</f>
        <v>0</v>
      </c>
      <c r="G84" s="3"/>
      <c r="H84" s="3"/>
    </row>
    <row r="85" spans="1:8" s="1" customFormat="1" ht="21.6" thickTop="1" x14ac:dyDescent="0.4">
      <c r="A85" s="137">
        <v>25</v>
      </c>
      <c r="B85" s="49" t="s">
        <v>96</v>
      </c>
      <c r="C85" s="32" t="s">
        <v>41</v>
      </c>
      <c r="D85" s="33"/>
      <c r="G85" s="3"/>
      <c r="H85" s="3"/>
    </row>
    <row r="86" spans="1:8" s="1" customFormat="1" ht="21.6" thickBot="1" x14ac:dyDescent="0.45">
      <c r="A86" s="67"/>
      <c r="B86" s="39" t="s">
        <v>97</v>
      </c>
      <c r="C86" s="40" t="s">
        <v>11</v>
      </c>
      <c r="D86" s="47"/>
      <c r="G86" s="3"/>
      <c r="H86" s="3"/>
    </row>
    <row r="87" spans="1:8" s="64" customFormat="1" x14ac:dyDescent="0.4">
      <c r="A87" s="60">
        <v>26</v>
      </c>
      <c r="B87" s="83" t="s">
        <v>98</v>
      </c>
      <c r="C87" s="62" t="s">
        <v>37</v>
      </c>
      <c r="D87" s="84"/>
      <c r="G87" s="66"/>
      <c r="H87" s="66"/>
    </row>
    <row r="88" spans="1:8" s="1" customFormat="1" ht="21.6" thickBot="1" x14ac:dyDescent="0.45">
      <c r="A88" s="67"/>
      <c r="B88" s="39" t="s">
        <v>99</v>
      </c>
      <c r="C88" s="40" t="s">
        <v>11</v>
      </c>
      <c r="D88" s="47"/>
      <c r="G88" s="3"/>
      <c r="H88" s="3"/>
    </row>
    <row r="89" spans="1:8" s="66" customFormat="1" x14ac:dyDescent="0.4">
      <c r="A89" s="99">
        <v>27</v>
      </c>
      <c r="B89" s="100" t="s">
        <v>100</v>
      </c>
      <c r="C89" s="62" t="s">
        <v>37</v>
      </c>
      <c r="D89" s="138"/>
    </row>
    <row r="90" spans="1:8" s="3" customFormat="1" ht="21.6" thickBot="1" x14ac:dyDescent="0.45">
      <c r="A90" s="139"/>
      <c r="B90" s="140"/>
      <c r="C90" s="40" t="s">
        <v>11</v>
      </c>
      <c r="D90" s="141"/>
    </row>
    <row r="91" spans="1:8" s="1" customFormat="1" ht="43.2" thickTop="1" thickBot="1" x14ac:dyDescent="0.45">
      <c r="A91" s="125" t="s">
        <v>101</v>
      </c>
      <c r="B91" s="142" t="s">
        <v>102</v>
      </c>
      <c r="C91" s="127" t="s">
        <v>11</v>
      </c>
      <c r="D91" s="128"/>
      <c r="G91" s="3"/>
      <c r="H91" s="3"/>
    </row>
    <row r="92" spans="1:8" s="1" customFormat="1" ht="22.2" thickTop="1" thickBot="1" x14ac:dyDescent="0.45">
      <c r="A92" s="143">
        <v>28</v>
      </c>
      <c r="B92" s="144" t="s">
        <v>103</v>
      </c>
      <c r="C92" s="145" t="s">
        <v>11</v>
      </c>
      <c r="D92" s="146"/>
      <c r="G92" s="3"/>
      <c r="H92" s="3"/>
    </row>
    <row r="93" spans="1:8" s="1" customFormat="1" ht="21.6" thickBot="1" x14ac:dyDescent="0.45">
      <c r="A93" s="85">
        <v>29</v>
      </c>
      <c r="B93" s="57" t="s">
        <v>104</v>
      </c>
      <c r="C93" s="86" t="s">
        <v>11</v>
      </c>
      <c r="D93" s="59"/>
      <c r="G93" s="3"/>
      <c r="H93" s="3"/>
    </row>
    <row r="94" spans="1:8" s="1" customFormat="1" ht="21.6" thickBot="1" x14ac:dyDescent="0.45">
      <c r="A94" s="147">
        <v>30</v>
      </c>
      <c r="B94" s="148" t="s">
        <v>105</v>
      </c>
      <c r="C94" s="149" t="s">
        <v>11</v>
      </c>
      <c r="D94" s="150"/>
      <c r="G94" s="3"/>
      <c r="H94" s="3"/>
    </row>
    <row r="95" spans="1:8" ht="26.4" thickTop="1" thickBot="1" x14ac:dyDescent="0.5">
      <c r="A95" s="151"/>
      <c r="B95" s="152" t="s">
        <v>106</v>
      </c>
      <c r="C95" s="153" t="s">
        <v>11</v>
      </c>
      <c r="D95" s="154">
        <f>D91+D84+D69+D10+D94</f>
        <v>767.57300000000009</v>
      </c>
    </row>
    <row r="96" spans="1:8" ht="25.8" thickTop="1" x14ac:dyDescent="0.45">
      <c r="A96" s="155"/>
      <c r="B96" s="155"/>
      <c r="C96" s="155"/>
      <c r="D96" s="156"/>
    </row>
    <row r="97" spans="1:4" ht="25.2" x14ac:dyDescent="0.45">
      <c r="A97" s="155"/>
      <c r="B97" s="155"/>
      <c r="C97" s="155"/>
      <c r="D97" s="156"/>
    </row>
    <row r="98" spans="1:4" ht="25.2" x14ac:dyDescent="0.45">
      <c r="A98" s="155"/>
      <c r="B98" s="155"/>
      <c r="C98" s="155"/>
      <c r="D98" s="156"/>
    </row>
    <row r="99" spans="1:4" ht="25.2" x14ac:dyDescent="0.45">
      <c r="A99" s="155"/>
      <c r="B99" s="155"/>
      <c r="C99" s="155"/>
      <c r="D99" s="156"/>
    </row>
    <row r="100" spans="1:4" ht="25.2" x14ac:dyDescent="0.45">
      <c r="A100" s="155"/>
      <c r="B100" s="155"/>
      <c r="C100" s="155"/>
      <c r="D100" s="156"/>
    </row>
    <row r="101" spans="1:4" ht="25.2" x14ac:dyDescent="0.45">
      <c r="A101" s="155"/>
      <c r="B101" s="155"/>
      <c r="C101" s="155"/>
      <c r="D101" s="156"/>
    </row>
    <row r="102" spans="1:4" ht="25.2" x14ac:dyDescent="0.45">
      <c r="A102" s="157"/>
      <c r="B102" s="155"/>
      <c r="C102" s="155"/>
      <c r="D102" s="156"/>
    </row>
    <row r="103" spans="1:4" ht="25.2" x14ac:dyDescent="0.45">
      <c r="A103" s="155"/>
      <c r="B103" s="155"/>
      <c r="C103" s="155"/>
      <c r="D103" s="156"/>
    </row>
    <row r="104" spans="1:4" ht="25.2" x14ac:dyDescent="0.45">
      <c r="A104" s="155"/>
      <c r="B104" s="155"/>
      <c r="C104" s="155"/>
      <c r="D104" s="156"/>
    </row>
    <row r="105" spans="1:4" ht="25.2" x14ac:dyDescent="0.45">
      <c r="A105" s="155"/>
      <c r="B105" s="155"/>
      <c r="C105" s="155"/>
      <c r="D105" s="156"/>
    </row>
    <row r="106" spans="1:4" ht="25.2" x14ac:dyDescent="0.45">
      <c r="A106" s="155"/>
      <c r="B106" s="155"/>
      <c r="C106" s="155"/>
      <c r="D106" s="156"/>
    </row>
    <row r="107" spans="1:4" ht="25.2" x14ac:dyDescent="0.45">
      <c r="A107" s="155"/>
      <c r="B107" s="155"/>
      <c r="C107" s="155"/>
      <c r="D107" s="156"/>
    </row>
    <row r="108" spans="1:4" ht="25.2" x14ac:dyDescent="0.45">
      <c r="A108" s="155"/>
      <c r="B108" s="155"/>
      <c r="C108" s="155"/>
      <c r="D108" s="156"/>
    </row>
    <row r="109" spans="1:4" ht="25.2" x14ac:dyDescent="0.45">
      <c r="A109" s="157"/>
      <c r="B109" s="155"/>
      <c r="C109" s="155"/>
      <c r="D109" s="156"/>
    </row>
    <row r="110" spans="1:4" ht="25.2" x14ac:dyDescent="0.45">
      <c r="A110" s="158"/>
      <c r="B110" s="155"/>
      <c r="C110" s="155"/>
      <c r="D110" s="156"/>
    </row>
    <row r="111" spans="1:4" ht="25.2" x14ac:dyDescent="0.45">
      <c r="A111" s="155"/>
      <c r="B111" s="155"/>
      <c r="C111" s="155"/>
      <c r="D111" s="156"/>
    </row>
    <row r="112" spans="1:4" x14ac:dyDescent="0.4">
      <c r="A112" s="159"/>
      <c r="B112" s="160"/>
      <c r="C112" s="160"/>
      <c r="D112" s="161"/>
    </row>
    <row r="113" spans="1:4" x14ac:dyDescent="0.4">
      <c r="A113" s="160"/>
      <c r="B113" s="160"/>
      <c r="C113" s="160"/>
      <c r="D113" s="161"/>
    </row>
    <row r="114" spans="1:4" x14ac:dyDescent="0.4">
      <c r="A114" s="159"/>
      <c r="B114" s="160"/>
      <c r="C114" s="160"/>
      <c r="D114" s="161"/>
    </row>
    <row r="115" spans="1:4" x14ac:dyDescent="0.4">
      <c r="A115" s="160"/>
      <c r="B115" s="160"/>
      <c r="C115" s="160"/>
      <c r="D115" s="161"/>
    </row>
    <row r="116" spans="1:4" x14ac:dyDescent="0.4">
      <c r="A116" s="162"/>
      <c r="B116" s="160"/>
      <c r="C116" s="160"/>
      <c r="D116" s="161"/>
    </row>
    <row r="117" spans="1:4" x14ac:dyDescent="0.4">
      <c r="A117" s="160"/>
      <c r="B117" s="160"/>
      <c r="C117" s="160"/>
      <c r="D117" s="161"/>
    </row>
    <row r="118" spans="1:4" x14ac:dyDescent="0.4">
      <c r="A118" s="160"/>
      <c r="B118" s="160"/>
      <c r="C118" s="160"/>
      <c r="D118" s="161"/>
    </row>
    <row r="119" spans="1:4" x14ac:dyDescent="0.4">
      <c r="A119" s="162"/>
      <c r="B119" s="160"/>
      <c r="C119" s="160"/>
      <c r="D119" s="161"/>
    </row>
    <row r="120" spans="1:4" x14ac:dyDescent="0.4">
      <c r="A120" s="160"/>
      <c r="B120" s="160"/>
      <c r="C120" s="160"/>
      <c r="D120" s="161"/>
    </row>
    <row r="121" spans="1:4" x14ac:dyDescent="0.4">
      <c r="A121" s="160"/>
      <c r="B121" s="160"/>
      <c r="C121" s="160"/>
      <c r="D121" s="161"/>
    </row>
    <row r="122" spans="1:4" x14ac:dyDescent="0.4">
      <c r="A122" s="162"/>
      <c r="B122" s="160"/>
      <c r="C122" s="160"/>
      <c r="D122" s="161"/>
    </row>
    <row r="123" spans="1:4" x14ac:dyDescent="0.4">
      <c r="A123" s="160"/>
      <c r="B123" s="160"/>
      <c r="C123" s="160"/>
      <c r="D123" s="161"/>
    </row>
    <row r="124" spans="1:4" x14ac:dyDescent="0.4">
      <c r="A124" s="162"/>
      <c r="B124" s="160"/>
      <c r="C124" s="160"/>
      <c r="D124" s="161"/>
    </row>
    <row r="125" spans="1:4" x14ac:dyDescent="0.4">
      <c r="A125" s="160"/>
      <c r="B125" s="160"/>
      <c r="C125" s="160"/>
      <c r="D125" s="161"/>
    </row>
    <row r="126" spans="1:4" x14ac:dyDescent="0.4">
      <c r="A126" s="162"/>
      <c r="B126" s="160"/>
      <c r="C126" s="160"/>
      <c r="D126" s="161"/>
    </row>
    <row r="127" spans="1:4" x14ac:dyDescent="0.4">
      <c r="A127" s="160"/>
      <c r="B127" s="160"/>
      <c r="C127" s="160"/>
      <c r="D127" s="161"/>
    </row>
    <row r="128" spans="1:4" x14ac:dyDescent="0.4">
      <c r="A128" s="162"/>
      <c r="B128" s="160"/>
      <c r="C128" s="160"/>
      <c r="D128" s="161"/>
    </row>
    <row r="129" spans="1:4" x14ac:dyDescent="0.4">
      <c r="A129" s="160"/>
      <c r="B129" s="160"/>
      <c r="C129" s="160"/>
      <c r="D129" s="161"/>
    </row>
    <row r="130" spans="1:4" x14ac:dyDescent="0.4">
      <c r="A130" s="162"/>
      <c r="B130" s="160"/>
      <c r="C130" s="160"/>
      <c r="D130" s="161"/>
    </row>
    <row r="131" spans="1:4" x14ac:dyDescent="0.4">
      <c r="A131" s="160"/>
      <c r="B131" s="160"/>
      <c r="C131" s="160"/>
      <c r="D131" s="161"/>
    </row>
    <row r="132" spans="1:4" x14ac:dyDescent="0.4">
      <c r="A132" s="162"/>
      <c r="B132" s="160"/>
      <c r="C132" s="160"/>
      <c r="D132" s="161"/>
    </row>
    <row r="133" spans="1:4" x14ac:dyDescent="0.4">
      <c r="A133" s="160"/>
      <c r="B133" s="160"/>
      <c r="C133" s="160"/>
      <c r="D133" s="161"/>
    </row>
    <row r="134" spans="1:4" x14ac:dyDescent="0.4">
      <c r="A134" s="162"/>
      <c r="B134" s="160"/>
      <c r="C134" s="160"/>
      <c r="D134" s="161"/>
    </row>
    <row r="135" spans="1:4" x14ac:dyDescent="0.4">
      <c r="A135" s="160"/>
      <c r="B135" s="160"/>
      <c r="C135" s="160"/>
      <c r="D135" s="161"/>
    </row>
    <row r="136" spans="1:4" x14ac:dyDescent="0.4">
      <c r="A136" s="162"/>
      <c r="B136" s="160"/>
      <c r="C136" s="160"/>
      <c r="D136" s="161"/>
    </row>
    <row r="137" spans="1:4" x14ac:dyDescent="0.4">
      <c r="A137" s="160"/>
      <c r="B137" s="160"/>
      <c r="C137" s="160"/>
      <c r="D137" s="161"/>
    </row>
    <row r="138" spans="1:4" x14ac:dyDescent="0.4">
      <c r="A138" s="160"/>
      <c r="B138" s="160"/>
      <c r="C138" s="160"/>
      <c r="D138" s="161"/>
    </row>
    <row r="139" spans="1:4" x14ac:dyDescent="0.4">
      <c r="A139" s="160"/>
      <c r="B139" s="160"/>
      <c r="C139" s="160"/>
      <c r="D139" s="161"/>
    </row>
    <row r="140" spans="1:4" x14ac:dyDescent="0.4">
      <c r="A140" s="160"/>
      <c r="B140" s="160"/>
      <c r="C140" s="160"/>
      <c r="D140" s="161"/>
    </row>
  </sheetData>
  <mergeCells count="4">
    <mergeCell ref="A5:A7"/>
    <mergeCell ref="B5:B7"/>
    <mergeCell ref="C5:C7"/>
    <mergeCell ref="D5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2021-03-26T09:02:54Z</dcterms:created>
  <dcterms:modified xsi:type="dcterms:W3CDTF">2021-03-26T09:03:44Z</dcterms:modified>
</cp:coreProperties>
</file>